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755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4" i="1"/>
  <c r="A234"/>
  <c r="J233"/>
  <c r="I233"/>
  <c r="H233"/>
  <c r="G233"/>
  <c r="B220"/>
  <c r="A220"/>
  <c r="L234"/>
  <c r="J219"/>
  <c r="I219"/>
  <c r="H219"/>
  <c r="G219"/>
  <c r="B211"/>
  <c r="A211"/>
  <c r="J210"/>
  <c r="I210"/>
  <c r="H210"/>
  <c r="G210"/>
  <c r="F211"/>
  <c r="B197"/>
  <c r="A197"/>
  <c r="L211"/>
  <c r="J196"/>
  <c r="I196"/>
  <c r="H196"/>
  <c r="G196"/>
  <c r="B188"/>
  <c r="A188"/>
  <c r="L188"/>
  <c r="J187"/>
  <c r="I187"/>
  <c r="H187"/>
  <c r="G187"/>
  <c r="F188"/>
  <c r="B174"/>
  <c r="A174"/>
  <c r="J173"/>
  <c r="I173"/>
  <c r="H173"/>
  <c r="G173"/>
  <c r="B165"/>
  <c r="A165"/>
  <c r="J164"/>
  <c r="I164"/>
  <c r="H164"/>
  <c r="G164"/>
  <c r="F165"/>
  <c r="B151"/>
  <c r="A151"/>
  <c r="J150"/>
  <c r="I150"/>
  <c r="H150"/>
  <c r="G150"/>
  <c r="B142"/>
  <c r="A142"/>
  <c r="J141"/>
  <c r="I141"/>
  <c r="H141"/>
  <c r="G141"/>
  <c r="B129"/>
  <c r="A129"/>
  <c r="J128"/>
  <c r="I128"/>
  <c r="H128"/>
  <c r="G128"/>
  <c r="B120"/>
  <c r="A120"/>
  <c r="J119"/>
  <c r="I119"/>
  <c r="H119"/>
  <c r="G119"/>
  <c r="F120"/>
  <c r="B106"/>
  <c r="A106"/>
  <c r="L120"/>
  <c r="J105"/>
  <c r="I105"/>
  <c r="H105"/>
  <c r="G105"/>
  <c r="B97"/>
  <c r="A97"/>
  <c r="J96"/>
  <c r="I96"/>
  <c r="H96"/>
  <c r="G96"/>
  <c r="B83"/>
  <c r="A83"/>
  <c r="L97"/>
  <c r="J82"/>
  <c r="I82"/>
  <c r="H82"/>
  <c r="G82"/>
  <c r="B74"/>
  <c r="A74"/>
  <c r="J73"/>
  <c r="I73"/>
  <c r="H73"/>
  <c r="G73"/>
  <c r="B60"/>
  <c r="A60"/>
  <c r="J59"/>
  <c r="I59"/>
  <c r="H59"/>
  <c r="G59"/>
  <c r="B51"/>
  <c r="A51"/>
  <c r="J50"/>
  <c r="I50"/>
  <c r="H50"/>
  <c r="G50"/>
  <c r="B37"/>
  <c r="A37"/>
  <c r="L51"/>
  <c r="J36"/>
  <c r="I36"/>
  <c r="H36"/>
  <c r="G36"/>
  <c r="B28"/>
  <c r="A28"/>
  <c r="J27"/>
  <c r="I27"/>
  <c r="H27"/>
  <c r="G27"/>
  <c r="B14"/>
  <c r="A14"/>
  <c r="L28"/>
  <c r="J13"/>
  <c r="I13"/>
  <c r="H13"/>
  <c r="G13"/>
  <c r="J234" l="1"/>
  <c r="I234"/>
  <c r="H234"/>
  <c r="G234"/>
  <c r="J211"/>
  <c r="I211"/>
  <c r="H211"/>
  <c r="J188"/>
  <c r="I188"/>
  <c r="H188"/>
  <c r="G188"/>
  <c r="I165"/>
  <c r="H165"/>
  <c r="G165"/>
  <c r="J142"/>
  <c r="I142"/>
  <c r="G142"/>
  <c r="F142"/>
  <c r="J120"/>
  <c r="I120"/>
  <c r="H120"/>
  <c r="G120"/>
  <c r="J165"/>
  <c r="J74"/>
  <c r="I74"/>
  <c r="H74"/>
  <c r="G74"/>
  <c r="F74"/>
  <c r="I51"/>
  <c r="H51"/>
  <c r="G51"/>
  <c r="F234"/>
  <c r="G28"/>
  <c r="J28"/>
  <c r="I28"/>
  <c r="F28"/>
  <c r="H28"/>
  <c r="F51"/>
  <c r="J51"/>
  <c r="J97"/>
  <c r="I97"/>
  <c r="H97"/>
  <c r="G97"/>
  <c r="F97"/>
  <c r="L142"/>
  <c r="L165"/>
  <c r="G211"/>
  <c r="H142"/>
  <c r="J235" l="1"/>
  <c r="F235"/>
  <c r="I235"/>
  <c r="H235"/>
  <c r="G235"/>
</calcChain>
</file>

<file path=xl/sharedStrings.xml><?xml version="1.0" encoding="utf-8"?>
<sst xmlns="http://schemas.openxmlformats.org/spreadsheetml/2006/main" count="378" uniqueCount="116">
  <si>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</si>
  <si>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</si>
  <si>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</si>
  <si>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</si>
  <si>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</si>
  <si>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</si>
  <si>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</si>
  <si>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</si>
  <si>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</si>
  <si>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</si>
  <si>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</si>
  <si>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</si>
  <si>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</si>
  <si>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</si>
  <si>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</si>
  <si>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</si>
  <si>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</si>
  <si>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</si>
  <si>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</si>
  <si>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</si>
  <si>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</si>
  <si>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</si>
  <si>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</si>
  <si>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</si>
  <si>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</si>
  <si>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</si>
  <si>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</si>
  <si>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</si>
  <si>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</si>
  <si>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</si>
  <si>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</si>
  <si>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</si>
  <si>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</si>
  <si>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</si>
  <si>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</si>
  <si>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</si>
  <si>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</si>
  <si>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</si>
  <si>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</si>
  <si>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батон обогащенный</t>
  </si>
  <si>
    <t>каша рисовая молочная с маслом сливочным</t>
  </si>
  <si>
    <t>кондитерские изделия</t>
  </si>
  <si>
    <t>чай с сахаром</t>
  </si>
  <si>
    <t>салат из моркови</t>
  </si>
  <si>
    <t>котлеты рубленные из мяса птица(куры)</t>
  </si>
  <si>
    <t>50/0/40</t>
  </si>
  <si>
    <t>из плодов шиповника</t>
  </si>
  <si>
    <t>ржано-пшеничный обог. микронутриентами</t>
  </si>
  <si>
    <t>чай с лимоном</t>
  </si>
  <si>
    <t>200/0/7</t>
  </si>
  <si>
    <t>огурец свежий</t>
  </si>
  <si>
    <t>200/0/5</t>
  </si>
  <si>
    <t>тефтели рыбные</t>
  </si>
  <si>
    <t>компот из свежих плодов</t>
  </si>
  <si>
    <t>каша пшенная молочная с маслом сливочным</t>
  </si>
  <si>
    <t>птица, тушенная в соусе</t>
  </si>
  <si>
    <t xml:space="preserve">каша овсяная со сливочным маслом </t>
  </si>
  <si>
    <t>салат из свеклы с маслом растительным</t>
  </si>
  <si>
    <t>к/к</t>
  </si>
  <si>
    <t>200/5</t>
  </si>
  <si>
    <t>биточки мясные с соусом томатным</t>
  </si>
  <si>
    <t>каша молочная "Дружба"</t>
  </si>
  <si>
    <t>какао с молоком</t>
  </si>
  <si>
    <t>огурец соленый</t>
  </si>
  <si>
    <t>компот из смеси сухофруктов</t>
  </si>
  <si>
    <t>суп молочный с макаронными изделиями</t>
  </si>
  <si>
    <t>кампот из свежих яблок</t>
  </si>
  <si>
    <t>342.1</t>
  </si>
  <si>
    <t>птица, тушеная в соусе</t>
  </si>
  <si>
    <t>чай с сахаром и лимоном</t>
  </si>
  <si>
    <t>котлеты рубленные из мяса птицы (куры)</t>
  </si>
  <si>
    <t>макаронные изделия отварные с сыром</t>
  </si>
  <si>
    <t>200/0/15</t>
  </si>
  <si>
    <t>компот из изюма</t>
  </si>
  <si>
    <t xml:space="preserve">суп куриный с вермишелью, картофелем </t>
  </si>
  <si>
    <t>картофельное пюре</t>
  </si>
  <si>
    <t xml:space="preserve">каша гречневая рассыпчатая </t>
  </si>
  <si>
    <t xml:space="preserve">суп из овощей со сметаной </t>
  </si>
  <si>
    <t xml:space="preserve">суп картофельный с горохом </t>
  </si>
  <si>
    <t>макаронные изделия отварные</t>
  </si>
  <si>
    <t xml:space="preserve">борщ с капустой и картофелем со сметаной </t>
  </si>
  <si>
    <t>каша гречневая рассыпчатая</t>
  </si>
  <si>
    <t xml:space="preserve">рассольник ленинградский со сметаной </t>
  </si>
  <si>
    <t xml:space="preserve">рис припущенный </t>
  </si>
  <si>
    <t>суп куриный с вермишелью, картофелем</t>
  </si>
  <si>
    <t xml:space="preserve">макаронные изделия отварные </t>
  </si>
  <si>
    <t xml:space="preserve">борщ с капустои и картофелем, со сметаной </t>
  </si>
  <si>
    <t>плов из птицы</t>
  </si>
  <si>
    <t>суп из овощей со сметаной</t>
  </si>
  <si>
    <t xml:space="preserve">картофельное пюре </t>
  </si>
  <si>
    <t xml:space="preserve">щи из свежей капусты со сметаной </t>
  </si>
  <si>
    <t>молоко 200 мл</t>
  </si>
  <si>
    <t>б/к</t>
  </si>
  <si>
    <t>суп картофельный с рисом</t>
  </si>
  <si>
    <t>капуста тушеная</t>
  </si>
  <si>
    <t>каша манная молочная с маслом сливочным</t>
  </si>
  <si>
    <t>фрукт</t>
  </si>
  <si>
    <t>щи из свежей капусты со сметаной</t>
  </si>
  <si>
    <t>рис припущенный</t>
  </si>
  <si>
    <t>салат из квашеной капусты</t>
  </si>
  <si>
    <t>уха</t>
  </si>
  <si>
    <t>кондитерское изделие</t>
  </si>
  <si>
    <t>борщ с капустой и картофелем, со сметаной</t>
  </si>
  <si>
    <t>60/30</t>
  </si>
  <si>
    <t>молоко</t>
  </si>
  <si>
    <t>печень по-строгановски</t>
  </si>
  <si>
    <t>суп картофельный с горохом</t>
  </si>
  <si>
    <t>голубцы ленивые</t>
  </si>
  <si>
    <t>салат из белокочанной капусты и моркови</t>
  </si>
  <si>
    <t>борщ с капустой и картофелем со сметаной</t>
  </si>
  <si>
    <t>каша овсяная со сливочным маслом</t>
  </si>
  <si>
    <t>рассольник ленинградский со сметаной</t>
  </si>
  <si>
    <t>печенье</t>
  </si>
  <si>
    <t>и.о. Директора</t>
  </si>
  <si>
    <t>Казакова Н.В.</t>
  </si>
  <si>
    <t>МОУ "Лебяженский центр общего образования"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</si>
</sst>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2" xfId="0" applyNumberFormat="1" applyFont="1" applyBorder="1" applyAlignment="1">
      <alignment horizontal="center" vertical="top" wrapText="1"/>
    </xf>
    <xf numFmtId="0" fontId="1" fillId="0" borderId="2" xfId="0" applyFont="1" applyBorder="1"/>
    <xf numFmtId="0" fontId="12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7" sqref="G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115</v>
      </c>
      <c r="D1" s="56"/>
      <c r="E1" s="56"/>
      <c r="F1" s="12" t="s">
        <v>16</v>
      </c>
      <c r="G1" s="2" t="s">
        <v>17</v>
      </c>
      <c r="H1" s="57" t="s">
        <v>113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114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2" t="s">
        <v>40</v>
      </c>
      <c r="F6" s="43">
        <v>200</v>
      </c>
      <c r="G6" s="43">
        <v>5.6</v>
      </c>
      <c r="H6" s="43">
        <v>5.8</v>
      </c>
      <c r="I6" s="43">
        <v>37.1</v>
      </c>
      <c r="J6" s="43">
        <v>225.1</v>
      </c>
      <c r="K6" s="44">
        <v>184</v>
      </c>
      <c r="L6" s="43"/>
    </row>
    <row r="7" spans="1:12" ht="15">
      <c r="A7" s="23"/>
      <c r="B7" s="15"/>
      <c r="C7" s="11"/>
      <c r="D7" s="6"/>
      <c r="E7" s="42" t="s">
        <v>41</v>
      </c>
      <c r="F7" s="43">
        <v>60</v>
      </c>
      <c r="G7" s="43">
        <v>3.5</v>
      </c>
      <c r="H7" s="43">
        <v>2.8</v>
      </c>
      <c r="I7" s="43">
        <v>45</v>
      </c>
      <c r="J7" s="43">
        <v>219.6</v>
      </c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15</v>
      </c>
      <c r="J8" s="43">
        <v>60.5</v>
      </c>
      <c r="K8" s="44">
        <v>430</v>
      </c>
      <c r="L8" s="43"/>
    </row>
    <row r="9" spans="1:12" ht="1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3</v>
      </c>
      <c r="H9" s="43">
        <v>1.2</v>
      </c>
      <c r="I9" s="43">
        <v>20.6</v>
      </c>
      <c r="J9" s="43">
        <v>104.8</v>
      </c>
      <c r="K9" s="44"/>
      <c r="L9" s="43"/>
    </row>
    <row r="10" spans="1:12" ht="15">
      <c r="A10" s="23"/>
      <c r="B10" s="15"/>
      <c r="C10" s="11"/>
      <c r="D10" s="7"/>
      <c r="E10" s="42" t="s">
        <v>91</v>
      </c>
      <c r="F10" s="43">
        <v>200</v>
      </c>
      <c r="G10" s="43">
        <v>5.8</v>
      </c>
      <c r="H10" s="43">
        <v>6.4</v>
      </c>
      <c r="I10" s="43">
        <v>9.4</v>
      </c>
      <c r="J10" s="51">
        <v>120</v>
      </c>
      <c r="K10" s="44" t="s">
        <v>92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v>700</v>
      </c>
      <c r="G13" s="19">
        <f t="shared" ref="G13:J13" si="0">SUM(G6:G12)</f>
        <v>18.099999999999998</v>
      </c>
      <c r="H13" s="19">
        <f t="shared" si="0"/>
        <v>16.2</v>
      </c>
      <c r="I13" s="19">
        <f t="shared" si="0"/>
        <v>127.1</v>
      </c>
      <c r="J13" s="52">
        <f t="shared" si="0"/>
        <v>730</v>
      </c>
      <c r="K13" s="25"/>
      <c r="L13" s="19"/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0.7</v>
      </c>
      <c r="H14" s="43">
        <v>5</v>
      </c>
      <c r="I14" s="43">
        <v>6.5</v>
      </c>
      <c r="J14" s="43">
        <v>73.3</v>
      </c>
      <c r="K14" s="44">
        <v>41</v>
      </c>
      <c r="L14" s="43"/>
    </row>
    <row r="15" spans="1:12" ht="15">
      <c r="A15" s="23"/>
      <c r="B15" s="15"/>
      <c r="C15" s="11"/>
      <c r="D15" s="7" t="s">
        <v>27</v>
      </c>
      <c r="E15" s="42" t="s">
        <v>78</v>
      </c>
      <c r="F15" s="43">
        <v>200</v>
      </c>
      <c r="G15" s="43">
        <v>5.0999999999999996</v>
      </c>
      <c r="H15" s="43">
        <v>5</v>
      </c>
      <c r="I15" s="43">
        <v>14.9</v>
      </c>
      <c r="J15" s="43">
        <v>123.6</v>
      </c>
      <c r="K15" s="44">
        <v>99</v>
      </c>
      <c r="L15" s="43"/>
    </row>
    <row r="16" spans="1:12" ht="15">
      <c r="A16" s="23"/>
      <c r="B16" s="15"/>
      <c r="C16" s="11"/>
      <c r="D16" s="53" t="s">
        <v>27</v>
      </c>
      <c r="E16" s="54" t="s">
        <v>93</v>
      </c>
      <c r="F16" s="43">
        <v>200</v>
      </c>
      <c r="G16" s="43">
        <v>2.2000000000000002</v>
      </c>
      <c r="H16" s="43">
        <v>2.7</v>
      </c>
      <c r="I16" s="43">
        <v>13.7</v>
      </c>
      <c r="J16" s="43">
        <v>88</v>
      </c>
      <c r="K16" s="44">
        <v>101</v>
      </c>
      <c r="L16" s="43"/>
    </row>
    <row r="17" spans="1:12" ht="15">
      <c r="A17" s="23"/>
      <c r="B17" s="15"/>
      <c r="C17" s="11"/>
      <c r="D17" s="7" t="s">
        <v>28</v>
      </c>
      <c r="E17" s="42" t="s">
        <v>44</v>
      </c>
      <c r="F17" s="43" t="s">
        <v>45</v>
      </c>
      <c r="G17" s="43">
        <v>9</v>
      </c>
      <c r="H17" s="43">
        <v>12.8</v>
      </c>
      <c r="I17" s="43">
        <v>11.1</v>
      </c>
      <c r="J17" s="43">
        <v>199.2</v>
      </c>
      <c r="K17" s="44">
        <v>294</v>
      </c>
      <c r="L17" s="43"/>
    </row>
    <row r="18" spans="1:12" ht="15">
      <c r="A18" s="23"/>
      <c r="B18" s="15"/>
      <c r="C18" s="11"/>
      <c r="D18" s="7" t="s">
        <v>29</v>
      </c>
      <c r="E18" s="42" t="s">
        <v>79</v>
      </c>
      <c r="F18" s="43">
        <v>150</v>
      </c>
      <c r="G18" s="43">
        <v>5.2</v>
      </c>
      <c r="H18" s="43">
        <v>4.5999999999999996</v>
      </c>
      <c r="I18" s="43">
        <v>33.4</v>
      </c>
      <c r="J18" s="43">
        <v>196.3</v>
      </c>
      <c r="K18" s="44">
        <v>309</v>
      </c>
      <c r="L18" s="43"/>
    </row>
    <row r="19" spans="1:12" ht="15">
      <c r="A19" s="23"/>
      <c r="B19" s="15"/>
      <c r="C19" s="11"/>
      <c r="D19" s="7" t="s">
        <v>29</v>
      </c>
      <c r="E19" s="42" t="s">
        <v>94</v>
      </c>
      <c r="F19" s="43">
        <v>150</v>
      </c>
      <c r="G19" s="43">
        <v>3.5</v>
      </c>
      <c r="H19" s="43">
        <v>4.2</v>
      </c>
      <c r="I19" s="43">
        <v>15.1</v>
      </c>
      <c r="J19" s="43">
        <v>114.2</v>
      </c>
      <c r="K19" s="44">
        <v>346</v>
      </c>
      <c r="L19" s="43"/>
    </row>
    <row r="20" spans="1:12" ht="15">
      <c r="A20" s="23"/>
      <c r="B20" s="15"/>
      <c r="C20" s="11"/>
      <c r="D20" s="7" t="s">
        <v>30</v>
      </c>
      <c r="E20" s="42" t="s">
        <v>46</v>
      </c>
      <c r="F20" s="43">
        <v>200</v>
      </c>
      <c r="G20" s="43">
        <v>0.7</v>
      </c>
      <c r="H20" s="43">
        <v>0.3</v>
      </c>
      <c r="I20" s="43">
        <v>28.8</v>
      </c>
      <c r="J20" s="43">
        <v>132.5</v>
      </c>
      <c r="K20" s="44">
        <v>388</v>
      </c>
      <c r="L20" s="43"/>
    </row>
    <row r="21" spans="1:12" ht="15">
      <c r="A21" s="23"/>
      <c r="B21" s="15"/>
      <c r="C21" s="11"/>
      <c r="D21" s="7" t="s">
        <v>31</v>
      </c>
      <c r="E21" s="42" t="s">
        <v>39</v>
      </c>
      <c r="F21" s="43">
        <v>20</v>
      </c>
      <c r="G21" s="43">
        <v>1.5</v>
      </c>
      <c r="H21" s="43">
        <v>0.6</v>
      </c>
      <c r="I21" s="43">
        <v>10.3</v>
      </c>
      <c r="J21" s="43">
        <v>52.4</v>
      </c>
      <c r="K21" s="44"/>
      <c r="L21" s="43"/>
    </row>
    <row r="22" spans="1:12" ht="15">
      <c r="A22" s="23"/>
      <c r="B22" s="15"/>
      <c r="C22" s="11"/>
      <c r="D22" s="7" t="s">
        <v>32</v>
      </c>
      <c r="E22" s="42" t="s">
        <v>47</v>
      </c>
      <c r="F22" s="43">
        <v>25</v>
      </c>
      <c r="G22" s="43">
        <v>1.7</v>
      </c>
      <c r="H22" s="43">
        <v>0.2</v>
      </c>
      <c r="I22" s="43">
        <v>10.6</v>
      </c>
      <c r="J22" s="43">
        <v>51</v>
      </c>
      <c r="K22" s="44"/>
      <c r="L22" s="43"/>
    </row>
    <row r="23" spans="1:12" ht="1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3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24"/>
      <c r="B27" s="17"/>
      <c r="C27" s="8"/>
      <c r="D27" s="18" t="s">
        <v>33</v>
      </c>
      <c r="E27" s="9"/>
      <c r="F27" s="19">
        <v>1095</v>
      </c>
      <c r="G27" s="19">
        <f t="shared" ref="G27:J27" si="1">SUM(G14:G26)</f>
        <v>29.599999999999998</v>
      </c>
      <c r="H27" s="19">
        <f t="shared" si="1"/>
        <v>35.400000000000006</v>
      </c>
      <c r="I27" s="19">
        <f t="shared" si="1"/>
        <v>144.39999999999998</v>
      </c>
      <c r="J27" s="19">
        <f t="shared" si="1"/>
        <v>1030.5</v>
      </c>
      <c r="K27" s="25"/>
      <c r="L27" s="19"/>
    </row>
    <row r="28" spans="1:12" ht="15">
      <c r="A28" s="29">
        <f>A6</f>
        <v>1</v>
      </c>
      <c r="B28" s="30">
        <f>B6</f>
        <v>1</v>
      </c>
      <c r="C28" s="58" t="s">
        <v>4</v>
      </c>
      <c r="D28" s="59"/>
      <c r="E28" s="31"/>
      <c r="F28" s="32">
        <f>F13+F27</f>
        <v>1795</v>
      </c>
      <c r="G28" s="32">
        <f t="shared" ref="G28:J28" si="2">G13+G27</f>
        <v>47.699999999999996</v>
      </c>
      <c r="H28" s="32">
        <f t="shared" si="2"/>
        <v>51.600000000000009</v>
      </c>
      <c r="I28" s="32">
        <f t="shared" si="2"/>
        <v>271.5</v>
      </c>
      <c r="J28" s="32">
        <f t="shared" si="2"/>
        <v>1760.5</v>
      </c>
      <c r="K28" s="32"/>
      <c r="L28" s="32">
        <f t="shared" ref="L28" si="3">L13+L27</f>
        <v>0</v>
      </c>
    </row>
    <row r="29" spans="1:12" ht="15">
      <c r="A29" s="14">
        <v>1</v>
      </c>
      <c r="B29" s="15">
        <v>2</v>
      </c>
      <c r="C29" s="22" t="s">
        <v>20</v>
      </c>
      <c r="D29" s="5" t="s">
        <v>21</v>
      </c>
      <c r="E29" s="39" t="s">
        <v>95</v>
      </c>
      <c r="F29" s="40">
        <v>200</v>
      </c>
      <c r="G29" s="40">
        <v>6.7</v>
      </c>
      <c r="H29" s="40">
        <v>5.7</v>
      </c>
      <c r="I29" s="40">
        <v>33.9</v>
      </c>
      <c r="J29" s="40">
        <v>213.4</v>
      </c>
      <c r="K29" s="41">
        <v>184</v>
      </c>
      <c r="L29" s="40"/>
    </row>
    <row r="30" spans="1:12" ht="15">
      <c r="A30" s="14"/>
      <c r="B30" s="15"/>
      <c r="C30" s="11"/>
      <c r="D30" s="7" t="s">
        <v>24</v>
      </c>
      <c r="E30" s="42" t="s">
        <v>96</v>
      </c>
      <c r="F30" s="43">
        <v>100</v>
      </c>
      <c r="G30" s="43">
        <v>0.4</v>
      </c>
      <c r="H30" s="43">
        <v>0.4</v>
      </c>
      <c r="I30" s="43">
        <v>9.9</v>
      </c>
      <c r="J30" s="43">
        <v>44.6</v>
      </c>
      <c r="K30" s="44">
        <v>338</v>
      </c>
      <c r="L30" s="43"/>
    </row>
    <row r="31" spans="1:12" ht="15">
      <c r="A31" s="14"/>
      <c r="B31" s="15"/>
      <c r="C31" s="11"/>
      <c r="D31" s="7" t="s">
        <v>22</v>
      </c>
      <c r="E31" s="42" t="s">
        <v>48</v>
      </c>
      <c r="F31" s="43" t="s">
        <v>49</v>
      </c>
      <c r="G31" s="43">
        <v>0.3</v>
      </c>
      <c r="H31" s="43">
        <v>0</v>
      </c>
      <c r="I31" s="43">
        <v>15.2</v>
      </c>
      <c r="J31" s="43">
        <v>62.8</v>
      </c>
      <c r="K31" s="44">
        <v>377</v>
      </c>
      <c r="L31" s="43"/>
    </row>
    <row r="32" spans="1:12" ht="15">
      <c r="A32" s="14"/>
      <c r="B32" s="15"/>
      <c r="C32" s="11"/>
      <c r="D32" s="7" t="s">
        <v>23</v>
      </c>
      <c r="E32" s="42" t="s">
        <v>39</v>
      </c>
      <c r="F32" s="43">
        <v>40</v>
      </c>
      <c r="G32" s="43">
        <v>3</v>
      </c>
      <c r="H32" s="43">
        <v>1.2</v>
      </c>
      <c r="I32" s="43">
        <v>20.6</v>
      </c>
      <c r="J32" s="43">
        <v>104.8</v>
      </c>
      <c r="K32" s="44"/>
      <c r="L32" s="43"/>
    </row>
    <row r="33" spans="1:12" ht="15">
      <c r="A33" s="14"/>
      <c r="B33" s="15"/>
      <c r="C33" s="11"/>
      <c r="D33" s="7"/>
      <c r="E33" s="42" t="s">
        <v>91</v>
      </c>
      <c r="F33" s="43">
        <v>200</v>
      </c>
      <c r="G33" s="43">
        <v>5.8</v>
      </c>
      <c r="H33" s="43">
        <v>6.4</v>
      </c>
      <c r="I33" s="43">
        <v>9.4</v>
      </c>
      <c r="J33" s="43">
        <v>120</v>
      </c>
      <c r="K33" s="44" t="s">
        <v>92</v>
      </c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6"/>
      <c r="B36" s="17"/>
      <c r="C36" s="8"/>
      <c r="D36" s="18" t="s">
        <v>33</v>
      </c>
      <c r="E36" s="9"/>
      <c r="F36" s="19">
        <v>747</v>
      </c>
      <c r="G36" s="19">
        <f t="shared" ref="G36" si="4">SUM(G29:G35)</f>
        <v>16.2</v>
      </c>
      <c r="H36" s="19">
        <f t="shared" ref="H36" si="5">SUM(H29:H35)</f>
        <v>13.700000000000001</v>
      </c>
      <c r="I36" s="19">
        <f t="shared" ref="I36" si="6">SUM(I29:I35)</f>
        <v>89</v>
      </c>
      <c r="J36" s="19">
        <f t="shared" ref="J36" si="7">SUM(J29:J35)</f>
        <v>545.6</v>
      </c>
      <c r="K36" s="25"/>
      <c r="L36" s="19"/>
    </row>
    <row r="37" spans="1:12" ht="15">
      <c r="A37" s="13">
        <f>A29</f>
        <v>1</v>
      </c>
      <c r="B37" s="13">
        <f>B29</f>
        <v>2</v>
      </c>
      <c r="C37" s="10" t="s">
        <v>25</v>
      </c>
      <c r="D37" s="7" t="s">
        <v>26</v>
      </c>
      <c r="E37" s="42" t="s">
        <v>50</v>
      </c>
      <c r="F37" s="43">
        <v>60</v>
      </c>
      <c r="G37" s="43">
        <v>0.5</v>
      </c>
      <c r="H37" s="43">
        <v>0.1</v>
      </c>
      <c r="I37" s="43">
        <v>1.5</v>
      </c>
      <c r="J37" s="43">
        <v>8.4</v>
      </c>
      <c r="K37" s="44"/>
      <c r="L37" s="43"/>
    </row>
    <row r="38" spans="1:12" ht="15">
      <c r="A38" s="14"/>
      <c r="B38" s="15"/>
      <c r="C38" s="11"/>
      <c r="D38" s="7" t="s">
        <v>27</v>
      </c>
      <c r="E38" s="42" t="s">
        <v>80</v>
      </c>
      <c r="F38" s="43" t="s">
        <v>51</v>
      </c>
      <c r="G38" s="43">
        <v>2.2999999999999998</v>
      </c>
      <c r="H38" s="43">
        <v>5.4</v>
      </c>
      <c r="I38" s="43">
        <v>10.6</v>
      </c>
      <c r="J38" s="43">
        <v>102.6</v>
      </c>
      <c r="K38" s="44">
        <v>82</v>
      </c>
      <c r="L38" s="43"/>
    </row>
    <row r="39" spans="1:12" ht="15">
      <c r="A39" s="14"/>
      <c r="B39" s="15"/>
      <c r="C39" s="11"/>
      <c r="D39" s="7" t="s">
        <v>27</v>
      </c>
      <c r="E39" s="42" t="s">
        <v>97</v>
      </c>
      <c r="F39" s="43" t="s">
        <v>51</v>
      </c>
      <c r="G39" s="43">
        <v>2.1</v>
      </c>
      <c r="H39" s="43">
        <v>5.4</v>
      </c>
      <c r="I39" s="43">
        <v>5.9</v>
      </c>
      <c r="J39" s="43">
        <v>82</v>
      </c>
      <c r="K39" s="44">
        <v>87</v>
      </c>
      <c r="L39" s="43"/>
    </row>
    <row r="40" spans="1:12" ht="15">
      <c r="A40" s="14"/>
      <c r="B40" s="15"/>
      <c r="C40" s="11"/>
      <c r="D40" s="7" t="s">
        <v>28</v>
      </c>
      <c r="E40" s="42" t="s">
        <v>52</v>
      </c>
      <c r="F40" s="43" t="s">
        <v>45</v>
      </c>
      <c r="G40" s="43">
        <v>7</v>
      </c>
      <c r="H40" s="43">
        <v>7.1</v>
      </c>
      <c r="I40" s="43">
        <v>9.8000000000000007</v>
      </c>
      <c r="J40" s="43">
        <v>134.19999999999999</v>
      </c>
      <c r="K40" s="44">
        <v>239</v>
      </c>
      <c r="L40" s="43"/>
    </row>
    <row r="41" spans="1:12" ht="15">
      <c r="A41" s="14"/>
      <c r="B41" s="15"/>
      <c r="C41" s="11"/>
      <c r="D41" s="7" t="s">
        <v>29</v>
      </c>
      <c r="E41" s="42" t="s">
        <v>75</v>
      </c>
      <c r="F41" s="43">
        <v>150</v>
      </c>
      <c r="G41" s="43">
        <v>3.2</v>
      </c>
      <c r="H41" s="43">
        <v>5.0999999999999996</v>
      </c>
      <c r="I41" s="43">
        <v>22</v>
      </c>
      <c r="J41" s="43">
        <v>146.69999999999999</v>
      </c>
      <c r="K41" s="44">
        <v>128</v>
      </c>
      <c r="L41" s="43"/>
    </row>
    <row r="42" spans="1:12" ht="15">
      <c r="A42" s="14"/>
      <c r="B42" s="15"/>
      <c r="C42" s="11"/>
      <c r="D42" s="7" t="s">
        <v>29</v>
      </c>
      <c r="E42" s="42" t="s">
        <v>98</v>
      </c>
      <c r="F42" s="43">
        <v>150</v>
      </c>
      <c r="G42" s="43">
        <v>3.6</v>
      </c>
      <c r="H42" s="43">
        <v>4.5</v>
      </c>
      <c r="I42" s="43">
        <v>38</v>
      </c>
      <c r="J42" s="43">
        <v>207.5</v>
      </c>
      <c r="K42" s="44">
        <v>305</v>
      </c>
      <c r="L42" s="43"/>
    </row>
    <row r="43" spans="1:12" ht="15">
      <c r="A43" s="14"/>
      <c r="B43" s="15"/>
      <c r="C43" s="11"/>
      <c r="D43" s="7" t="s">
        <v>30</v>
      </c>
      <c r="E43" s="42" t="s">
        <v>53</v>
      </c>
      <c r="F43" s="43">
        <v>200</v>
      </c>
      <c r="G43" s="43">
        <v>0.2</v>
      </c>
      <c r="H43" s="43">
        <v>0.2</v>
      </c>
      <c r="I43" s="43">
        <v>27.1</v>
      </c>
      <c r="J43" s="43">
        <v>111.1</v>
      </c>
      <c r="K43" s="44">
        <v>394</v>
      </c>
      <c r="L43" s="43"/>
    </row>
    <row r="44" spans="1:12" ht="15">
      <c r="A44" s="14"/>
      <c r="B44" s="15"/>
      <c r="C44" s="11"/>
      <c r="D44" s="7" t="s">
        <v>31</v>
      </c>
      <c r="E44" s="42" t="s">
        <v>39</v>
      </c>
      <c r="F44" s="43">
        <v>20</v>
      </c>
      <c r="G44" s="43">
        <v>1.5</v>
      </c>
      <c r="H44" s="43">
        <v>0.6</v>
      </c>
      <c r="I44" s="43">
        <v>10.3</v>
      </c>
      <c r="J44" s="43">
        <v>52.4</v>
      </c>
      <c r="K44" s="44"/>
      <c r="L44" s="43"/>
    </row>
    <row r="45" spans="1:12" ht="15">
      <c r="A45" s="14"/>
      <c r="B45" s="15"/>
      <c r="C45" s="11"/>
      <c r="D45" s="7" t="s">
        <v>32</v>
      </c>
      <c r="E45" s="42" t="s">
        <v>47</v>
      </c>
      <c r="F45" s="43">
        <v>25</v>
      </c>
      <c r="G45" s="43">
        <v>1.7</v>
      </c>
      <c r="H45" s="43">
        <v>0.2</v>
      </c>
      <c r="I45" s="43">
        <v>10.6</v>
      </c>
      <c r="J45" s="43">
        <v>51</v>
      </c>
      <c r="K45" s="44"/>
      <c r="L45" s="43"/>
    </row>
    <row r="46" spans="1:12" ht="15">
      <c r="A46" s="14"/>
      <c r="B46" s="15"/>
      <c r="C46" s="11"/>
      <c r="D46" s="7"/>
      <c r="E46" s="42"/>
      <c r="F46" s="43"/>
      <c r="G46" s="43"/>
      <c r="H46" s="43"/>
      <c r="I46" s="43"/>
      <c r="J46" s="43"/>
      <c r="K46" s="44"/>
      <c r="L46" s="43"/>
    </row>
    <row r="47" spans="1:12" ht="1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14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14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16"/>
      <c r="B50" s="17"/>
      <c r="C50" s="8"/>
      <c r="D50" s="18" t="s">
        <v>33</v>
      </c>
      <c r="E50" s="9"/>
      <c r="F50" s="19">
        <v>1105</v>
      </c>
      <c r="G50" s="19">
        <f t="shared" ref="G50" si="8">SUM(G37:G49)</f>
        <v>22.1</v>
      </c>
      <c r="H50" s="19">
        <f t="shared" ref="H50" si="9">SUM(H37:H49)</f>
        <v>28.6</v>
      </c>
      <c r="I50" s="19">
        <f t="shared" ref="I50" si="10">SUM(I37:I49)</f>
        <v>135.80000000000001</v>
      </c>
      <c r="J50" s="19">
        <f t="shared" ref="J50" si="11">SUM(J37:J49)</f>
        <v>895.9</v>
      </c>
      <c r="K50" s="25"/>
      <c r="L50" s="19"/>
    </row>
    <row r="51" spans="1:12" ht="15.75" customHeight="1" thickBot="1">
      <c r="A51" s="33">
        <f>A29</f>
        <v>1</v>
      </c>
      <c r="B51" s="33">
        <f>B29</f>
        <v>2</v>
      </c>
      <c r="C51" s="58" t="s">
        <v>4</v>
      </c>
      <c r="D51" s="59"/>
      <c r="E51" s="31"/>
      <c r="F51" s="32">
        <f>F36+F50</f>
        <v>1852</v>
      </c>
      <c r="G51" s="32">
        <f t="shared" ref="G51" si="12">G36+G50</f>
        <v>38.299999999999997</v>
      </c>
      <c r="H51" s="32">
        <f t="shared" ref="H51" si="13">H36+H50</f>
        <v>42.300000000000004</v>
      </c>
      <c r="I51" s="32">
        <f t="shared" ref="I51" si="14">I36+I50</f>
        <v>224.8</v>
      </c>
      <c r="J51" s="32">
        <f t="shared" ref="J51:L51" si="15">J36+J50</f>
        <v>1441.5</v>
      </c>
      <c r="K51" s="32"/>
      <c r="L51" s="32">
        <f t="shared" si="15"/>
        <v>0</v>
      </c>
    </row>
    <row r="52" spans="1:12" ht="15">
      <c r="A52" s="20">
        <v>1</v>
      </c>
      <c r="B52" s="21">
        <v>3</v>
      </c>
      <c r="C52" s="22" t="s">
        <v>20</v>
      </c>
      <c r="D52" s="5" t="s">
        <v>21</v>
      </c>
      <c r="E52" s="42" t="s">
        <v>54</v>
      </c>
      <c r="F52" s="40">
        <v>200</v>
      </c>
      <c r="G52" s="40">
        <v>8.1</v>
      </c>
      <c r="H52" s="40">
        <v>6.7</v>
      </c>
      <c r="I52" s="40">
        <v>41.8</v>
      </c>
      <c r="J52" s="40">
        <v>261</v>
      </c>
      <c r="K52" s="41">
        <v>189</v>
      </c>
      <c r="L52" s="40"/>
    </row>
    <row r="53" spans="1:12" ht="15">
      <c r="A53" s="23"/>
      <c r="B53" s="15"/>
      <c r="C53" s="11"/>
      <c r="D53" s="7" t="s">
        <v>24</v>
      </c>
      <c r="E53" s="42" t="s">
        <v>96</v>
      </c>
      <c r="F53" s="43">
        <v>100</v>
      </c>
      <c r="G53" s="43">
        <v>0.4</v>
      </c>
      <c r="H53" s="43">
        <v>0.4</v>
      </c>
      <c r="I53" s="43">
        <v>9.9</v>
      </c>
      <c r="J53" s="43">
        <v>44.6</v>
      </c>
      <c r="K53" s="44">
        <v>338</v>
      </c>
      <c r="L53" s="43"/>
    </row>
    <row r="54" spans="1:12" ht="15">
      <c r="A54" s="23"/>
      <c r="B54" s="15"/>
      <c r="C54" s="11"/>
      <c r="D54" s="7" t="s">
        <v>22</v>
      </c>
      <c r="E54" s="42" t="s">
        <v>42</v>
      </c>
      <c r="F54" s="43">
        <v>200</v>
      </c>
      <c r="G54" s="43">
        <v>0.2</v>
      </c>
      <c r="H54" s="43">
        <v>0</v>
      </c>
      <c r="I54" s="43">
        <v>15</v>
      </c>
      <c r="J54" s="43">
        <v>60.5</v>
      </c>
      <c r="K54" s="44">
        <v>430</v>
      </c>
      <c r="L54" s="43"/>
    </row>
    <row r="55" spans="1:12" ht="15">
      <c r="A55" s="23"/>
      <c r="B55" s="15"/>
      <c r="C55" s="11"/>
      <c r="D55" s="7" t="s">
        <v>23</v>
      </c>
      <c r="E55" s="42" t="s">
        <v>39</v>
      </c>
      <c r="F55" s="43">
        <v>40</v>
      </c>
      <c r="G55" s="43">
        <v>3</v>
      </c>
      <c r="H55" s="43">
        <v>1.2</v>
      </c>
      <c r="I55" s="43">
        <v>20.6</v>
      </c>
      <c r="J55" s="43">
        <v>104.8</v>
      </c>
      <c r="K55" s="44"/>
      <c r="L55" s="43"/>
    </row>
    <row r="56" spans="1:12" ht="15">
      <c r="A56" s="23"/>
      <c r="B56" s="15"/>
      <c r="C56" s="11"/>
      <c r="D56" s="7"/>
      <c r="E56" s="42" t="s">
        <v>91</v>
      </c>
      <c r="F56" s="43">
        <v>200</v>
      </c>
      <c r="G56" s="43">
        <v>5.8</v>
      </c>
      <c r="H56" s="43">
        <v>6.4</v>
      </c>
      <c r="I56" s="43">
        <v>9.4</v>
      </c>
      <c r="J56" s="43">
        <v>120</v>
      </c>
      <c r="K56" s="44" t="s">
        <v>92</v>
      </c>
      <c r="L56" s="43"/>
    </row>
    <row r="57" spans="1:12" ht="1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4"/>
      <c r="B59" s="17"/>
      <c r="C59" s="8"/>
      <c r="D59" s="18" t="s">
        <v>33</v>
      </c>
      <c r="E59" s="9"/>
      <c r="F59" s="19">
        <v>740</v>
      </c>
      <c r="G59" s="19">
        <f t="shared" ref="G59" si="16">SUM(G52:G58)</f>
        <v>17.5</v>
      </c>
      <c r="H59" s="19">
        <f t="shared" ref="H59" si="17">SUM(H52:H58)</f>
        <v>14.700000000000001</v>
      </c>
      <c r="I59" s="19">
        <f t="shared" ref="I59" si="18">SUM(I52:I58)</f>
        <v>96.699999999999989</v>
      </c>
      <c r="J59" s="19">
        <f t="shared" ref="J59" si="19">SUM(J52:J58)</f>
        <v>590.90000000000009</v>
      </c>
      <c r="K59" s="25"/>
      <c r="L59" s="19"/>
    </row>
    <row r="60" spans="1:12" ht="15">
      <c r="A60" s="26">
        <f>A52</f>
        <v>1</v>
      </c>
      <c r="B60" s="13">
        <f>B52</f>
        <v>3</v>
      </c>
      <c r="C60" s="10" t="s">
        <v>25</v>
      </c>
      <c r="D60" s="7" t="s">
        <v>26</v>
      </c>
      <c r="E60" s="42" t="s">
        <v>99</v>
      </c>
      <c r="F60" s="43">
        <v>60</v>
      </c>
      <c r="G60" s="43">
        <v>1</v>
      </c>
      <c r="H60" s="43">
        <v>3.1</v>
      </c>
      <c r="I60" s="43">
        <v>0</v>
      </c>
      <c r="J60" s="43">
        <v>4.5999999999999996</v>
      </c>
      <c r="K60" s="44">
        <v>40</v>
      </c>
      <c r="L60" s="43"/>
    </row>
    <row r="61" spans="1:12" ht="15">
      <c r="A61" s="23"/>
      <c r="B61" s="15"/>
      <c r="C61" s="11"/>
      <c r="D61" s="7" t="s">
        <v>27</v>
      </c>
      <c r="E61" s="42" t="s">
        <v>77</v>
      </c>
      <c r="F61" s="43" t="s">
        <v>51</v>
      </c>
      <c r="G61" s="43">
        <v>2.1</v>
      </c>
      <c r="H61" s="43">
        <v>5.5</v>
      </c>
      <c r="I61" s="43">
        <v>9</v>
      </c>
      <c r="J61" s="43">
        <v>94.3</v>
      </c>
      <c r="K61" s="44">
        <v>99</v>
      </c>
      <c r="L61" s="43"/>
    </row>
    <row r="62" spans="1:12" ht="15">
      <c r="A62" s="23"/>
      <c r="B62" s="15"/>
      <c r="C62" s="11"/>
      <c r="D62" s="7" t="s">
        <v>27</v>
      </c>
      <c r="E62" s="42" t="s">
        <v>100</v>
      </c>
      <c r="F62" s="43">
        <v>200</v>
      </c>
      <c r="G62" s="43">
        <v>5.7</v>
      </c>
      <c r="H62" s="43">
        <v>3.7</v>
      </c>
      <c r="I62" s="43">
        <v>13.5</v>
      </c>
      <c r="J62" s="43">
        <v>110.9</v>
      </c>
      <c r="K62" s="44"/>
      <c r="L62" s="43"/>
    </row>
    <row r="63" spans="1:12" ht="15">
      <c r="A63" s="23"/>
      <c r="B63" s="15"/>
      <c r="C63" s="11"/>
      <c r="D63" s="7" t="s">
        <v>28</v>
      </c>
      <c r="E63" s="42" t="s">
        <v>55</v>
      </c>
      <c r="F63" s="43" t="s">
        <v>45</v>
      </c>
      <c r="G63" s="43">
        <v>13.5</v>
      </c>
      <c r="H63" s="43">
        <v>18.399999999999999</v>
      </c>
      <c r="I63" s="43">
        <v>2.4</v>
      </c>
      <c r="J63" s="43">
        <v>233.1</v>
      </c>
      <c r="K63" s="44">
        <v>290</v>
      </c>
      <c r="L63" s="43"/>
    </row>
    <row r="64" spans="1:12" ht="15">
      <c r="A64" s="23"/>
      <c r="B64" s="15"/>
      <c r="C64" s="11"/>
      <c r="D64" s="7" t="s">
        <v>29</v>
      </c>
      <c r="E64" s="42" t="s">
        <v>81</v>
      </c>
      <c r="F64" s="43">
        <v>150</v>
      </c>
      <c r="G64" s="43">
        <v>8.4</v>
      </c>
      <c r="H64" s="43">
        <v>6.2</v>
      </c>
      <c r="I64" s="43">
        <v>38.200000000000003</v>
      </c>
      <c r="J64" s="43">
        <v>242.4</v>
      </c>
      <c r="K64" s="44">
        <v>181</v>
      </c>
      <c r="L64" s="43"/>
    </row>
    <row r="65" spans="1:12" ht="15">
      <c r="A65" s="23"/>
      <c r="B65" s="15"/>
      <c r="C65" s="11"/>
      <c r="D65" s="7" t="s">
        <v>29</v>
      </c>
      <c r="E65" s="42" t="s">
        <v>79</v>
      </c>
      <c r="F65" s="43">
        <v>150</v>
      </c>
      <c r="G65" s="43">
        <v>5.2</v>
      </c>
      <c r="H65" s="43">
        <v>4.5999999999999996</v>
      </c>
      <c r="I65" s="43">
        <v>33.799999999999997</v>
      </c>
      <c r="J65" s="43">
        <v>198.3</v>
      </c>
      <c r="K65" s="44">
        <v>309</v>
      </c>
      <c r="L65" s="43"/>
    </row>
    <row r="66" spans="1:12" ht="15">
      <c r="A66" s="23"/>
      <c r="B66" s="15"/>
      <c r="C66" s="11"/>
      <c r="D66" s="7" t="s">
        <v>30</v>
      </c>
      <c r="E66" s="42" t="s">
        <v>46</v>
      </c>
      <c r="F66" s="43">
        <v>200</v>
      </c>
      <c r="G66" s="43">
        <v>0.7</v>
      </c>
      <c r="H66" s="43">
        <v>0.3</v>
      </c>
      <c r="I66" s="43">
        <v>28.8</v>
      </c>
      <c r="J66" s="43">
        <v>132.5</v>
      </c>
      <c r="K66" s="44">
        <v>388</v>
      </c>
      <c r="L66" s="43"/>
    </row>
    <row r="67" spans="1:12" ht="15">
      <c r="A67" s="23"/>
      <c r="B67" s="15"/>
      <c r="C67" s="11"/>
      <c r="D67" s="7" t="s">
        <v>31</v>
      </c>
      <c r="E67" s="42" t="s">
        <v>39</v>
      </c>
      <c r="F67" s="43">
        <v>20</v>
      </c>
      <c r="G67" s="43">
        <v>1.5</v>
      </c>
      <c r="H67" s="43">
        <v>0.6</v>
      </c>
      <c r="I67" s="43">
        <v>10.3</v>
      </c>
      <c r="J67" s="43">
        <v>52.4</v>
      </c>
      <c r="K67" s="44"/>
      <c r="L67" s="43"/>
    </row>
    <row r="68" spans="1:12" ht="15">
      <c r="A68" s="23"/>
      <c r="B68" s="15"/>
      <c r="C68" s="11"/>
      <c r="D68" s="7" t="s">
        <v>32</v>
      </c>
      <c r="E68" s="42" t="s">
        <v>47</v>
      </c>
      <c r="F68" s="43">
        <v>25</v>
      </c>
      <c r="G68" s="43">
        <v>1.7</v>
      </c>
      <c r="H68" s="43">
        <v>0.2</v>
      </c>
      <c r="I68" s="43">
        <v>10.6</v>
      </c>
      <c r="J68" s="43">
        <v>51</v>
      </c>
      <c r="K68" s="44"/>
      <c r="L68" s="43"/>
    </row>
    <row r="69" spans="1:12" ht="15">
      <c r="A69" s="23"/>
      <c r="B69" s="15"/>
      <c r="C69" s="11"/>
      <c r="D69" s="7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4"/>
      <c r="B73" s="17"/>
      <c r="C73" s="8"/>
      <c r="D73" s="18" t="s">
        <v>33</v>
      </c>
      <c r="E73" s="9"/>
      <c r="F73" s="19">
        <v>1100</v>
      </c>
      <c r="G73" s="19">
        <f t="shared" ref="G73" si="20">SUM(G60:G72)</f>
        <v>39.800000000000011</v>
      </c>
      <c r="H73" s="19">
        <f t="shared" ref="H73" si="21">SUM(H60:H72)</f>
        <v>42.6</v>
      </c>
      <c r="I73" s="19">
        <f t="shared" ref="I73" si="22">SUM(I60:I72)</f>
        <v>146.6</v>
      </c>
      <c r="J73" s="19">
        <f t="shared" ref="J73" si="23">SUM(J60:J72)</f>
        <v>1119.5</v>
      </c>
      <c r="K73" s="25"/>
      <c r="L73" s="19"/>
    </row>
    <row r="74" spans="1:12" ht="15.75" customHeight="1" thickBot="1">
      <c r="A74" s="29">
        <f>A52</f>
        <v>1</v>
      </c>
      <c r="B74" s="30">
        <f>B52</f>
        <v>3</v>
      </c>
      <c r="C74" s="58" t="s">
        <v>4</v>
      </c>
      <c r="D74" s="59"/>
      <c r="E74" s="31"/>
      <c r="F74" s="32">
        <f>F59+F73</f>
        <v>1840</v>
      </c>
      <c r="G74" s="32">
        <f t="shared" ref="G74" si="24">G59+G73</f>
        <v>57.300000000000011</v>
      </c>
      <c r="H74" s="32">
        <f t="shared" ref="H74" si="25">H59+H73</f>
        <v>57.300000000000004</v>
      </c>
      <c r="I74" s="32">
        <f t="shared" ref="I74" si="26">I59+I73</f>
        <v>243.29999999999998</v>
      </c>
      <c r="J74" s="32">
        <f t="shared" ref="J74" si="27">J59+J73</f>
        <v>1710.4</v>
      </c>
      <c r="K74" s="32"/>
      <c r="L74" s="32"/>
    </row>
    <row r="75" spans="1:12" ht="15">
      <c r="A75" s="20">
        <v>1</v>
      </c>
      <c r="B75" s="21">
        <v>4</v>
      </c>
      <c r="C75" s="22" t="s">
        <v>20</v>
      </c>
      <c r="D75" s="5" t="s">
        <v>21</v>
      </c>
      <c r="E75" s="42" t="s">
        <v>56</v>
      </c>
      <c r="F75" s="40">
        <v>200</v>
      </c>
      <c r="G75" s="40">
        <v>7.8</v>
      </c>
      <c r="H75" s="40">
        <v>8</v>
      </c>
      <c r="I75" s="40">
        <v>32</v>
      </c>
      <c r="J75" s="40">
        <v>233</v>
      </c>
      <c r="K75" s="41">
        <v>184</v>
      </c>
      <c r="L75" s="40"/>
    </row>
    <row r="76" spans="1:12" ht="15">
      <c r="A76" s="23"/>
      <c r="B76" s="15"/>
      <c r="C76" s="11"/>
      <c r="D76" s="6"/>
      <c r="E76" s="42" t="s">
        <v>101</v>
      </c>
      <c r="F76" s="43">
        <v>60</v>
      </c>
      <c r="G76" s="43">
        <v>1.6</v>
      </c>
      <c r="H76" s="43">
        <v>2</v>
      </c>
      <c r="I76" s="43">
        <v>39.9</v>
      </c>
      <c r="J76" s="43">
        <v>211.9</v>
      </c>
      <c r="K76" s="44"/>
      <c r="L76" s="43"/>
    </row>
    <row r="77" spans="1:12" ht="15">
      <c r="A77" s="23"/>
      <c r="B77" s="15"/>
      <c r="C77" s="11"/>
      <c r="D77" s="7" t="s">
        <v>22</v>
      </c>
      <c r="E77" s="42" t="s">
        <v>42</v>
      </c>
      <c r="F77" s="43">
        <v>200</v>
      </c>
      <c r="G77" s="43">
        <v>0.2</v>
      </c>
      <c r="H77" s="43">
        <v>0</v>
      </c>
      <c r="I77" s="43">
        <v>15</v>
      </c>
      <c r="J77" s="43">
        <v>60.5</v>
      </c>
      <c r="K77" s="44">
        <v>430</v>
      </c>
      <c r="L77" s="43"/>
    </row>
    <row r="78" spans="1:12" ht="15">
      <c r="A78" s="23"/>
      <c r="B78" s="15"/>
      <c r="C78" s="11"/>
      <c r="D78" s="7" t="s">
        <v>23</v>
      </c>
      <c r="E78" s="42" t="s">
        <v>39</v>
      </c>
      <c r="F78" s="43">
        <v>40</v>
      </c>
      <c r="G78" s="43">
        <v>3</v>
      </c>
      <c r="H78" s="43">
        <v>1.2</v>
      </c>
      <c r="I78" s="43">
        <v>20.6</v>
      </c>
      <c r="J78" s="43">
        <v>104.8</v>
      </c>
      <c r="K78" s="44"/>
      <c r="L78" s="43"/>
    </row>
    <row r="79" spans="1:12" ht="15">
      <c r="A79" s="23"/>
      <c r="B79" s="15"/>
      <c r="C79" s="11"/>
      <c r="D79" s="7"/>
      <c r="E79" s="42" t="s">
        <v>91</v>
      </c>
      <c r="F79" s="43">
        <v>200</v>
      </c>
      <c r="G79" s="43">
        <v>5.8</v>
      </c>
      <c r="H79" s="43">
        <v>6.4</v>
      </c>
      <c r="I79" s="43">
        <v>9.4</v>
      </c>
      <c r="J79" s="43">
        <v>120</v>
      </c>
      <c r="K79" s="44" t="s">
        <v>92</v>
      </c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4"/>
      <c r="B82" s="17"/>
      <c r="C82" s="8"/>
      <c r="D82" s="18" t="s">
        <v>33</v>
      </c>
      <c r="E82" s="9"/>
      <c r="F82" s="19">
        <v>700</v>
      </c>
      <c r="G82" s="19">
        <f>SUM(G75:G81)</f>
        <v>18.399999999999999</v>
      </c>
      <c r="H82" s="19">
        <f>SUM(H75:H81)</f>
        <v>17.600000000000001</v>
      </c>
      <c r="I82" s="19">
        <f>SUM(I75:I81)</f>
        <v>116.9</v>
      </c>
      <c r="J82" s="19">
        <f>SUM(J75:J81)</f>
        <v>730.19999999999993</v>
      </c>
      <c r="K82" s="25"/>
      <c r="L82" s="19"/>
    </row>
    <row r="83" spans="1:12" ht="15">
      <c r="A83" s="26">
        <f>A75</f>
        <v>1</v>
      </c>
      <c r="B83" s="13">
        <f>B75</f>
        <v>4</v>
      </c>
      <c r="C83" s="10" t="s">
        <v>25</v>
      </c>
      <c r="D83" s="7" t="s">
        <v>26</v>
      </c>
      <c r="E83" s="42" t="s">
        <v>63</v>
      </c>
      <c r="F83" s="43">
        <v>60</v>
      </c>
      <c r="G83" s="43">
        <v>0.5</v>
      </c>
      <c r="H83" s="43">
        <v>0.1</v>
      </c>
      <c r="I83" s="43">
        <v>1</v>
      </c>
      <c r="J83" s="43">
        <v>7.8</v>
      </c>
      <c r="K83" s="44"/>
      <c r="L83" s="43"/>
    </row>
    <row r="84" spans="1:12" ht="15">
      <c r="A84" s="23"/>
      <c r="B84" s="15"/>
      <c r="C84" s="11"/>
      <c r="D84" s="7" t="s">
        <v>27</v>
      </c>
      <c r="E84" s="42" t="s">
        <v>82</v>
      </c>
      <c r="F84" s="43" t="s">
        <v>51</v>
      </c>
      <c r="G84" s="43">
        <v>2.5</v>
      </c>
      <c r="H84" s="43">
        <v>5.5</v>
      </c>
      <c r="I84" s="43">
        <v>13.4</v>
      </c>
      <c r="J84" s="43">
        <v>114.7</v>
      </c>
      <c r="K84" s="44">
        <v>96</v>
      </c>
      <c r="L84" s="43"/>
    </row>
    <row r="85" spans="1:12" ht="15">
      <c r="A85" s="23"/>
      <c r="B85" s="15"/>
      <c r="C85" s="11"/>
      <c r="D85" s="7" t="s">
        <v>27</v>
      </c>
      <c r="E85" s="42" t="s">
        <v>102</v>
      </c>
      <c r="F85" s="43" t="s">
        <v>59</v>
      </c>
      <c r="G85" s="43">
        <v>2.2000000000000002</v>
      </c>
      <c r="H85" s="43">
        <v>1.5</v>
      </c>
      <c r="I85" s="43">
        <v>10.8</v>
      </c>
      <c r="J85" s="43">
        <v>67.2</v>
      </c>
      <c r="K85" s="44">
        <v>76</v>
      </c>
      <c r="L85" s="43"/>
    </row>
    <row r="86" spans="1:12" ht="15">
      <c r="A86" s="23"/>
      <c r="B86" s="15"/>
      <c r="C86" s="11"/>
      <c r="D86" s="7" t="s">
        <v>28</v>
      </c>
      <c r="E86" s="42" t="s">
        <v>60</v>
      </c>
      <c r="F86" s="43" t="s">
        <v>103</v>
      </c>
      <c r="G86" s="43">
        <v>7.7</v>
      </c>
      <c r="H86" s="43">
        <v>22.9</v>
      </c>
      <c r="I86" s="43">
        <v>10.5</v>
      </c>
      <c r="J86" s="43">
        <v>279.2</v>
      </c>
      <c r="K86" s="44">
        <v>283</v>
      </c>
      <c r="L86" s="43"/>
    </row>
    <row r="87" spans="1:12" ht="15">
      <c r="A87" s="23"/>
      <c r="B87" s="15"/>
      <c r="C87" s="11"/>
      <c r="D87" s="7" t="s">
        <v>29</v>
      </c>
      <c r="E87" s="42" t="s">
        <v>83</v>
      </c>
      <c r="F87" s="43">
        <v>150</v>
      </c>
      <c r="G87" s="43">
        <v>3.6</v>
      </c>
      <c r="H87" s="43">
        <v>4.5</v>
      </c>
      <c r="I87" s="43">
        <v>37.700000000000003</v>
      </c>
      <c r="J87" s="43">
        <v>205.9</v>
      </c>
      <c r="K87" s="44">
        <v>305</v>
      </c>
      <c r="L87" s="43"/>
    </row>
    <row r="88" spans="1:12" ht="15">
      <c r="A88" s="23"/>
      <c r="B88" s="15"/>
      <c r="C88" s="11"/>
      <c r="D88" s="7" t="s">
        <v>29</v>
      </c>
      <c r="E88" s="42" t="s">
        <v>75</v>
      </c>
      <c r="F88" s="43">
        <v>150</v>
      </c>
      <c r="G88" s="43">
        <v>3.2</v>
      </c>
      <c r="H88" s="43">
        <v>5.0999999999999996</v>
      </c>
      <c r="I88" s="43">
        <v>22</v>
      </c>
      <c r="J88" s="43">
        <v>146.69999999999999</v>
      </c>
      <c r="K88" s="44">
        <v>128</v>
      </c>
      <c r="L88" s="43"/>
    </row>
    <row r="89" spans="1:12" ht="15">
      <c r="A89" s="23"/>
      <c r="B89" s="15"/>
      <c r="C89" s="11"/>
      <c r="D89" s="7" t="s">
        <v>30</v>
      </c>
      <c r="E89" s="42" t="s">
        <v>46</v>
      </c>
      <c r="F89" s="43">
        <v>200</v>
      </c>
      <c r="G89" s="43">
        <v>0.7</v>
      </c>
      <c r="H89" s="43">
        <v>0.3</v>
      </c>
      <c r="I89" s="43">
        <v>28.8</v>
      </c>
      <c r="J89" s="43">
        <v>132.5</v>
      </c>
      <c r="K89" s="44">
        <v>388</v>
      </c>
      <c r="L89" s="43"/>
    </row>
    <row r="90" spans="1:12" ht="15">
      <c r="A90" s="23"/>
      <c r="B90" s="15"/>
      <c r="C90" s="11"/>
      <c r="D90" s="7" t="s">
        <v>31</v>
      </c>
      <c r="E90" s="42" t="s">
        <v>39</v>
      </c>
      <c r="F90" s="43">
        <v>20</v>
      </c>
      <c r="G90" s="43">
        <v>1.5</v>
      </c>
      <c r="H90" s="43">
        <v>0.6</v>
      </c>
      <c r="I90" s="43">
        <v>10.3</v>
      </c>
      <c r="J90" s="43">
        <v>52.4</v>
      </c>
      <c r="K90" s="44"/>
      <c r="L90" s="43"/>
    </row>
    <row r="91" spans="1:12" ht="15">
      <c r="A91" s="23"/>
      <c r="B91" s="15"/>
      <c r="C91" s="11"/>
      <c r="D91" s="7" t="s">
        <v>32</v>
      </c>
      <c r="E91" s="42" t="s">
        <v>47</v>
      </c>
      <c r="F91" s="43">
        <v>25</v>
      </c>
      <c r="G91" s="43">
        <v>1.7</v>
      </c>
      <c r="H91" s="43">
        <v>0.2</v>
      </c>
      <c r="I91" s="43">
        <v>10.6</v>
      </c>
      <c r="J91" s="43">
        <v>51</v>
      </c>
      <c r="K91" s="44"/>
      <c r="L91" s="43"/>
    </row>
    <row r="92" spans="1:12" ht="15">
      <c r="A92" s="23"/>
      <c r="B92" s="15"/>
      <c r="C92" s="11"/>
      <c r="D92" s="7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4"/>
      <c r="B96" s="17"/>
      <c r="C96" s="8"/>
      <c r="D96" s="18" t="s">
        <v>33</v>
      </c>
      <c r="E96" s="9"/>
      <c r="F96" s="19">
        <v>1105</v>
      </c>
      <c r="G96" s="19">
        <f t="shared" ref="G96" si="28">SUM(G83:G95)</f>
        <v>23.599999999999998</v>
      </c>
      <c r="H96" s="19">
        <f t="shared" ref="H96" si="29">SUM(H83:H95)</f>
        <v>40.700000000000003</v>
      </c>
      <c r="I96" s="19">
        <f t="shared" ref="I96" si="30">SUM(I83:I95)</f>
        <v>145.1</v>
      </c>
      <c r="J96" s="19">
        <f t="shared" ref="J96" si="31">SUM(J83:J95)</f>
        <v>1057.4000000000001</v>
      </c>
      <c r="K96" s="25"/>
      <c r="L96" s="19"/>
    </row>
    <row r="97" spans="1:12" ht="15.75" customHeight="1">
      <c r="A97" s="29">
        <f>A75</f>
        <v>1</v>
      </c>
      <c r="B97" s="30">
        <f>B75</f>
        <v>4</v>
      </c>
      <c r="C97" s="58" t="s">
        <v>4</v>
      </c>
      <c r="D97" s="59"/>
      <c r="E97" s="31"/>
      <c r="F97" s="32">
        <f>F82+F96</f>
        <v>1805</v>
      </c>
      <c r="G97" s="32">
        <f t="shared" ref="G97" si="32">G82+G96</f>
        <v>42</v>
      </c>
      <c r="H97" s="32">
        <f t="shared" ref="H97" si="33">H82+H96</f>
        <v>58.300000000000004</v>
      </c>
      <c r="I97" s="32">
        <f t="shared" ref="I97" si="34">I82+I96</f>
        <v>262</v>
      </c>
      <c r="J97" s="32">
        <f t="shared" ref="J97:L97" si="35">J82+J96</f>
        <v>1787.6</v>
      </c>
      <c r="K97" s="32"/>
      <c r="L97" s="32">
        <f t="shared" si="35"/>
        <v>0</v>
      </c>
    </row>
    <row r="98" spans="1:12" ht="15">
      <c r="A98" s="20">
        <v>1</v>
      </c>
      <c r="B98" s="21">
        <v>5</v>
      </c>
      <c r="C98" s="22" t="s">
        <v>20</v>
      </c>
      <c r="D98" s="5" t="s">
        <v>21</v>
      </c>
      <c r="E98" s="39" t="s">
        <v>61</v>
      </c>
      <c r="F98" s="40">
        <v>200</v>
      </c>
      <c r="G98" s="40">
        <v>5.8</v>
      </c>
      <c r="H98" s="40">
        <v>6.1</v>
      </c>
      <c r="I98" s="40">
        <v>32.9</v>
      </c>
      <c r="J98" s="40">
        <v>210.8</v>
      </c>
      <c r="K98" s="41">
        <v>175</v>
      </c>
      <c r="L98" s="40"/>
    </row>
    <row r="99" spans="1:12" ht="15">
      <c r="A99" s="23"/>
      <c r="B99" s="15"/>
      <c r="C99" s="11"/>
      <c r="D99" s="6"/>
      <c r="E99" s="42" t="s">
        <v>101</v>
      </c>
      <c r="F99" s="43">
        <v>60</v>
      </c>
      <c r="G99" s="43">
        <v>4.5</v>
      </c>
      <c r="H99" s="43">
        <v>5.9</v>
      </c>
      <c r="I99" s="43">
        <v>44.6</v>
      </c>
      <c r="J99" s="43">
        <v>250.2</v>
      </c>
      <c r="K99" s="44"/>
      <c r="L99" s="43"/>
    </row>
    <row r="100" spans="1:12" ht="15">
      <c r="A100" s="23"/>
      <c r="B100" s="15"/>
      <c r="C100" s="11"/>
      <c r="D100" s="7" t="s">
        <v>22</v>
      </c>
      <c r="E100" s="42" t="s">
        <v>62</v>
      </c>
      <c r="F100" s="43">
        <v>200</v>
      </c>
      <c r="G100" s="43">
        <v>3.8</v>
      </c>
      <c r="H100" s="43">
        <v>3</v>
      </c>
      <c r="I100" s="43">
        <v>24.5</v>
      </c>
      <c r="J100" s="43">
        <v>141.1</v>
      </c>
      <c r="K100" s="44">
        <v>382</v>
      </c>
      <c r="L100" s="43"/>
    </row>
    <row r="101" spans="1:12" ht="15">
      <c r="A101" s="23"/>
      <c r="B101" s="15"/>
      <c r="C101" s="11"/>
      <c r="D101" s="7" t="s">
        <v>23</v>
      </c>
      <c r="E101" s="42" t="s">
        <v>39</v>
      </c>
      <c r="F101" s="43">
        <v>40</v>
      </c>
      <c r="G101" s="43">
        <v>3</v>
      </c>
      <c r="H101" s="43">
        <v>1.2</v>
      </c>
      <c r="I101" s="43">
        <v>20.6</v>
      </c>
      <c r="J101" s="43">
        <v>104.8</v>
      </c>
      <c r="K101" s="44"/>
      <c r="L101" s="43"/>
    </row>
    <row r="102" spans="1:12" ht="15">
      <c r="A102" s="23"/>
      <c r="B102" s="15"/>
      <c r="C102" s="11"/>
      <c r="D102" s="7"/>
      <c r="E102" s="42" t="s">
        <v>104</v>
      </c>
      <c r="F102" s="43">
        <v>200</v>
      </c>
      <c r="G102" s="43">
        <v>5.8</v>
      </c>
      <c r="H102" s="43">
        <v>6.4</v>
      </c>
      <c r="I102" s="43">
        <v>9.4</v>
      </c>
      <c r="J102" s="43">
        <v>120</v>
      </c>
      <c r="K102" s="44" t="s">
        <v>92</v>
      </c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v>510</v>
      </c>
      <c r="G105" s="19">
        <f t="shared" ref="G105" si="36">SUM(G98:G104)</f>
        <v>22.900000000000002</v>
      </c>
      <c r="H105" s="19">
        <f t="shared" ref="H105" si="37">SUM(H98:H104)</f>
        <v>22.6</v>
      </c>
      <c r="I105" s="19">
        <f t="shared" ref="I105" si="38">SUM(I98:I104)</f>
        <v>132</v>
      </c>
      <c r="J105" s="19">
        <f t="shared" ref="J105" si="39">SUM(J98:J104)</f>
        <v>826.9</v>
      </c>
      <c r="K105" s="25"/>
      <c r="L105" s="19"/>
    </row>
    <row r="106" spans="1:12" ht="15">
      <c r="A106" s="26">
        <f>A98</f>
        <v>1</v>
      </c>
      <c r="B106" s="13">
        <f>B98</f>
        <v>5</v>
      </c>
      <c r="C106" s="10" t="s">
        <v>25</v>
      </c>
      <c r="D106" s="7" t="s">
        <v>26</v>
      </c>
      <c r="E106" s="42" t="s">
        <v>57</v>
      </c>
      <c r="F106" s="43">
        <v>60</v>
      </c>
      <c r="G106" s="43">
        <v>1</v>
      </c>
      <c r="H106" s="43">
        <v>3</v>
      </c>
      <c r="I106" s="43">
        <v>7.5</v>
      </c>
      <c r="J106" s="43">
        <v>60.9</v>
      </c>
      <c r="K106" s="44" t="s">
        <v>58</v>
      </c>
      <c r="L106" s="43"/>
    </row>
    <row r="107" spans="1:12" ht="15">
      <c r="A107" s="23"/>
      <c r="B107" s="15"/>
      <c r="C107" s="11"/>
      <c r="D107" s="7" t="s">
        <v>27</v>
      </c>
      <c r="E107" s="42" t="s">
        <v>84</v>
      </c>
      <c r="F107" s="43" t="s">
        <v>51</v>
      </c>
      <c r="G107" s="43">
        <v>3.2</v>
      </c>
      <c r="H107" s="43">
        <v>3.1</v>
      </c>
      <c r="I107" s="43">
        <v>16.2</v>
      </c>
      <c r="J107" s="43">
        <v>105.9</v>
      </c>
      <c r="K107" s="44">
        <v>100</v>
      </c>
      <c r="L107" s="43"/>
    </row>
    <row r="108" spans="1:12" ht="15">
      <c r="A108" s="23"/>
      <c r="B108" s="15"/>
      <c r="C108" s="11"/>
      <c r="D108" s="7" t="s">
        <v>27</v>
      </c>
      <c r="E108" s="42" t="s">
        <v>97</v>
      </c>
      <c r="F108" s="43" t="s">
        <v>51</v>
      </c>
      <c r="G108" s="43">
        <v>2.1</v>
      </c>
      <c r="H108" s="43">
        <v>5.4</v>
      </c>
      <c r="I108" s="43">
        <v>5.9</v>
      </c>
      <c r="J108" s="43">
        <v>82</v>
      </c>
      <c r="K108" s="44">
        <v>87</v>
      </c>
      <c r="L108" s="43"/>
    </row>
    <row r="109" spans="1:12" ht="15">
      <c r="A109" s="23"/>
      <c r="B109" s="15"/>
      <c r="C109" s="11"/>
      <c r="D109" s="7" t="s">
        <v>28</v>
      </c>
      <c r="E109" s="42" t="s">
        <v>105</v>
      </c>
      <c r="F109" s="43" t="s">
        <v>45</v>
      </c>
      <c r="G109" s="43">
        <v>14.3</v>
      </c>
      <c r="H109" s="43">
        <v>11</v>
      </c>
      <c r="I109" s="43">
        <v>3.2</v>
      </c>
      <c r="J109" s="43">
        <v>171</v>
      </c>
      <c r="K109" s="44">
        <v>255</v>
      </c>
      <c r="L109" s="43"/>
    </row>
    <row r="110" spans="1:12" ht="15">
      <c r="A110" s="23"/>
      <c r="B110" s="15"/>
      <c r="C110" s="11"/>
      <c r="D110" s="7" t="s">
        <v>29</v>
      </c>
      <c r="E110" s="42" t="s">
        <v>85</v>
      </c>
      <c r="F110" s="43">
        <v>150</v>
      </c>
      <c r="G110" s="43">
        <v>5.2</v>
      </c>
      <c r="H110" s="43">
        <v>4.5999999999999996</v>
      </c>
      <c r="I110" s="43">
        <v>33.700000000000003</v>
      </c>
      <c r="J110" s="43">
        <v>197.6</v>
      </c>
      <c r="K110" s="44">
        <v>309</v>
      </c>
      <c r="L110" s="43"/>
    </row>
    <row r="111" spans="1:12" ht="15">
      <c r="A111" s="23"/>
      <c r="B111" s="15"/>
      <c r="C111" s="11"/>
      <c r="D111" s="7" t="s">
        <v>29</v>
      </c>
      <c r="E111" s="42" t="s">
        <v>81</v>
      </c>
      <c r="F111" s="43">
        <v>150</v>
      </c>
      <c r="G111" s="43">
        <v>8.8000000000000007</v>
      </c>
      <c r="H111" s="43">
        <v>6.3</v>
      </c>
      <c r="I111" s="43">
        <v>39.9</v>
      </c>
      <c r="J111" s="43">
        <v>251.4</v>
      </c>
      <c r="K111" s="44">
        <v>181</v>
      </c>
      <c r="L111" s="43"/>
    </row>
    <row r="112" spans="1:12" ht="15">
      <c r="A112" s="23"/>
      <c r="B112" s="15"/>
      <c r="C112" s="11"/>
      <c r="D112" s="7" t="s">
        <v>30</v>
      </c>
      <c r="E112" s="42" t="s">
        <v>64</v>
      </c>
      <c r="F112" s="43">
        <v>200</v>
      </c>
      <c r="G112" s="43">
        <v>0.6</v>
      </c>
      <c r="H112" s="43">
        <v>0.1</v>
      </c>
      <c r="I112" s="43">
        <v>31.7</v>
      </c>
      <c r="J112" s="43">
        <v>131</v>
      </c>
      <c r="K112" s="44">
        <v>402</v>
      </c>
      <c r="L112" s="43"/>
    </row>
    <row r="113" spans="1:12" ht="15">
      <c r="A113" s="23"/>
      <c r="B113" s="15"/>
      <c r="C113" s="11"/>
      <c r="D113" s="7" t="s">
        <v>31</v>
      </c>
      <c r="E113" s="42" t="s">
        <v>39</v>
      </c>
      <c r="F113" s="43">
        <v>20</v>
      </c>
      <c r="G113" s="43">
        <v>1.5</v>
      </c>
      <c r="H113" s="43">
        <v>0.6</v>
      </c>
      <c r="I113" s="43">
        <v>10.3</v>
      </c>
      <c r="J113" s="43">
        <v>52.4</v>
      </c>
      <c r="K113" s="44"/>
      <c r="L113" s="43"/>
    </row>
    <row r="114" spans="1:12" ht="15">
      <c r="A114" s="23"/>
      <c r="B114" s="15"/>
      <c r="C114" s="11"/>
      <c r="D114" s="7" t="s">
        <v>32</v>
      </c>
      <c r="E114" s="42" t="s">
        <v>47</v>
      </c>
      <c r="F114" s="43">
        <v>25</v>
      </c>
      <c r="G114" s="43">
        <v>1.7</v>
      </c>
      <c r="H114" s="43">
        <v>0.2</v>
      </c>
      <c r="I114" s="43">
        <v>10.6</v>
      </c>
      <c r="J114" s="43">
        <v>51</v>
      </c>
      <c r="K114" s="44"/>
      <c r="L114" s="43"/>
    </row>
    <row r="115" spans="1:12" ht="1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4"/>
      <c r="B119" s="17"/>
      <c r="C119" s="8"/>
      <c r="D119" s="18" t="s">
        <v>33</v>
      </c>
      <c r="E119" s="9"/>
      <c r="F119" s="19">
        <v>1105</v>
      </c>
      <c r="G119" s="19">
        <f t="shared" ref="G119" si="40">SUM(G106:G118)</f>
        <v>38.400000000000006</v>
      </c>
      <c r="H119" s="19">
        <f t="shared" ref="H119" si="41">SUM(H106:H118)</f>
        <v>34.300000000000004</v>
      </c>
      <c r="I119" s="19">
        <f t="shared" ref="I119" si="42">SUM(I106:I118)</f>
        <v>159</v>
      </c>
      <c r="J119" s="19">
        <f t="shared" ref="J119" si="43">SUM(J106:J118)</f>
        <v>1103.2</v>
      </c>
      <c r="K119" s="25"/>
      <c r="L119" s="19"/>
    </row>
    <row r="120" spans="1:12" ht="15.75" customHeight="1">
      <c r="A120" s="29">
        <f>A98</f>
        <v>1</v>
      </c>
      <c r="B120" s="30">
        <f>B98</f>
        <v>5</v>
      </c>
      <c r="C120" s="58" t="s">
        <v>4</v>
      </c>
      <c r="D120" s="59"/>
      <c r="E120" s="31"/>
      <c r="F120" s="32">
        <f>F105+F119</f>
        <v>1615</v>
      </c>
      <c r="G120" s="32">
        <f t="shared" ref="G120" si="44">G105+G119</f>
        <v>61.300000000000011</v>
      </c>
      <c r="H120" s="32">
        <f t="shared" ref="H120" si="45">H105+H119</f>
        <v>56.900000000000006</v>
      </c>
      <c r="I120" s="32">
        <f t="shared" ref="I120" si="46">I105+I119</f>
        <v>291</v>
      </c>
      <c r="J120" s="32">
        <f t="shared" ref="J120:L120" si="47">J105+J119</f>
        <v>1930.1</v>
      </c>
      <c r="K120" s="32"/>
      <c r="L120" s="32">
        <f t="shared" si="47"/>
        <v>0</v>
      </c>
    </row>
    <row r="121" spans="1:12" ht="15">
      <c r="A121" s="20">
        <v>2</v>
      </c>
      <c r="B121" s="21">
        <v>1</v>
      </c>
      <c r="C121" s="22" t="s">
        <v>20</v>
      </c>
      <c r="D121" s="5" t="s">
        <v>21</v>
      </c>
      <c r="E121" s="39" t="s">
        <v>65</v>
      </c>
      <c r="F121" s="40">
        <v>200</v>
      </c>
      <c r="G121" s="40">
        <v>4.5999999999999996</v>
      </c>
      <c r="H121" s="40">
        <v>3.9</v>
      </c>
      <c r="I121" s="40">
        <v>17.399999999999999</v>
      </c>
      <c r="J121" s="40">
        <v>124</v>
      </c>
      <c r="K121" s="41">
        <v>112</v>
      </c>
      <c r="L121" s="40"/>
    </row>
    <row r="122" spans="1:12" ht="15">
      <c r="A122" s="23"/>
      <c r="B122" s="15"/>
      <c r="C122" s="11"/>
      <c r="D122" s="6"/>
      <c r="E122" s="42" t="s">
        <v>101</v>
      </c>
      <c r="F122" s="43">
        <v>60</v>
      </c>
      <c r="G122" s="43">
        <v>1.6</v>
      </c>
      <c r="H122" s="43">
        <v>2</v>
      </c>
      <c r="I122" s="43">
        <v>39.9</v>
      </c>
      <c r="J122" s="43">
        <v>211.9</v>
      </c>
      <c r="K122" s="44"/>
      <c r="L122" s="43"/>
    </row>
    <row r="123" spans="1:12" ht="15">
      <c r="A123" s="23"/>
      <c r="B123" s="15"/>
      <c r="C123" s="11"/>
      <c r="D123" s="7" t="s">
        <v>22</v>
      </c>
      <c r="E123" s="42" t="s">
        <v>48</v>
      </c>
      <c r="F123" s="43" t="s">
        <v>49</v>
      </c>
      <c r="G123" s="43">
        <v>0.2</v>
      </c>
      <c r="H123" s="43">
        <v>0</v>
      </c>
      <c r="I123" s="43">
        <v>15</v>
      </c>
      <c r="J123" s="43">
        <v>61.6</v>
      </c>
      <c r="K123" s="44">
        <v>377</v>
      </c>
      <c r="L123" s="43"/>
    </row>
    <row r="124" spans="1:12" ht="15">
      <c r="A124" s="23"/>
      <c r="B124" s="15"/>
      <c r="C124" s="11"/>
      <c r="D124" s="7" t="s">
        <v>23</v>
      </c>
      <c r="E124" s="42" t="s">
        <v>39</v>
      </c>
      <c r="F124" s="43">
        <v>40</v>
      </c>
      <c r="G124" s="43">
        <v>3</v>
      </c>
      <c r="H124" s="43">
        <v>1.2</v>
      </c>
      <c r="I124" s="43">
        <v>20.6</v>
      </c>
      <c r="J124" s="43">
        <v>104.8</v>
      </c>
      <c r="K124" s="44"/>
      <c r="L124" s="43"/>
    </row>
    <row r="125" spans="1:12" ht="15">
      <c r="A125" s="23"/>
      <c r="B125" s="15"/>
      <c r="C125" s="11"/>
      <c r="D125" s="7"/>
      <c r="E125" s="42" t="s">
        <v>91</v>
      </c>
      <c r="F125" s="43">
        <v>200</v>
      </c>
      <c r="G125" s="43">
        <v>5.8</v>
      </c>
      <c r="H125" s="43">
        <v>6.4</v>
      </c>
      <c r="I125" s="43">
        <v>9.4</v>
      </c>
      <c r="J125" s="43">
        <v>120</v>
      </c>
      <c r="K125" s="44" t="s">
        <v>92</v>
      </c>
      <c r="L125" s="43"/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24"/>
      <c r="B128" s="17"/>
      <c r="C128" s="8"/>
      <c r="D128" s="18" t="s">
        <v>33</v>
      </c>
      <c r="E128" s="9"/>
      <c r="F128" s="19">
        <v>707</v>
      </c>
      <c r="G128" s="19">
        <f t="shared" ref="G128:J128" si="48">SUM(G121:G127)</f>
        <v>15.2</v>
      </c>
      <c r="H128" s="19">
        <f t="shared" si="48"/>
        <v>13.5</v>
      </c>
      <c r="I128" s="19">
        <f t="shared" si="48"/>
        <v>102.30000000000001</v>
      </c>
      <c r="J128" s="19">
        <f t="shared" si="48"/>
        <v>622.29999999999995</v>
      </c>
      <c r="K128" s="25"/>
      <c r="L128" s="19"/>
    </row>
    <row r="129" spans="1:12" ht="15">
      <c r="A129" s="26">
        <f>A121</f>
        <v>2</v>
      </c>
      <c r="B129" s="13">
        <f>B121</f>
        <v>1</v>
      </c>
      <c r="C129" s="10" t="s">
        <v>25</v>
      </c>
      <c r="D129" s="7" t="s">
        <v>26</v>
      </c>
      <c r="E129" s="42" t="s">
        <v>50</v>
      </c>
      <c r="F129" s="43">
        <v>60</v>
      </c>
      <c r="G129" s="43">
        <v>0.5</v>
      </c>
      <c r="H129" s="43">
        <v>0.1</v>
      </c>
      <c r="I129" s="43">
        <v>1.5</v>
      </c>
      <c r="J129" s="43">
        <v>8.4</v>
      </c>
      <c r="K129" s="44"/>
      <c r="L129" s="43"/>
    </row>
    <row r="130" spans="1:12" ht="15">
      <c r="A130" s="23"/>
      <c r="B130" s="15"/>
      <c r="C130" s="11"/>
      <c r="D130" s="7" t="s">
        <v>27</v>
      </c>
      <c r="E130" s="42" t="s">
        <v>86</v>
      </c>
      <c r="F130" s="43" t="s">
        <v>59</v>
      </c>
      <c r="G130" s="43">
        <v>2.2000000000000002</v>
      </c>
      <c r="H130" s="43">
        <v>1.5</v>
      </c>
      <c r="I130" s="43">
        <v>10.8</v>
      </c>
      <c r="J130" s="43">
        <v>67.2</v>
      </c>
      <c r="K130" s="44">
        <v>76</v>
      </c>
      <c r="L130" s="43"/>
    </row>
    <row r="131" spans="1:12" ht="15">
      <c r="A131" s="23"/>
      <c r="B131" s="15"/>
      <c r="C131" s="11"/>
      <c r="D131" s="7" t="s">
        <v>27</v>
      </c>
      <c r="E131" s="42" t="s">
        <v>106</v>
      </c>
      <c r="F131" s="43">
        <v>200</v>
      </c>
      <c r="G131" s="43">
        <v>5.0999999999999996</v>
      </c>
      <c r="H131" s="43">
        <v>5</v>
      </c>
      <c r="I131" s="43">
        <v>14.9</v>
      </c>
      <c r="J131" s="43">
        <v>123.6</v>
      </c>
      <c r="K131" s="44">
        <v>99</v>
      </c>
      <c r="L131" s="43"/>
    </row>
    <row r="132" spans="1:12" ht="15">
      <c r="A132" s="23"/>
      <c r="B132" s="15"/>
      <c r="C132" s="11"/>
      <c r="D132" s="7" t="s">
        <v>28</v>
      </c>
      <c r="E132" s="42" t="s">
        <v>87</v>
      </c>
      <c r="F132" s="43">
        <v>240</v>
      </c>
      <c r="G132" s="43">
        <v>25</v>
      </c>
      <c r="H132" s="43">
        <v>32.1</v>
      </c>
      <c r="I132" s="43">
        <v>43.5</v>
      </c>
      <c r="J132" s="43">
        <v>561.5</v>
      </c>
      <c r="K132" s="44">
        <v>291</v>
      </c>
      <c r="L132" s="43"/>
    </row>
    <row r="133" spans="1:12" ht="15">
      <c r="A133" s="23"/>
      <c r="B133" s="15"/>
      <c r="C133" s="11"/>
      <c r="D133" s="7" t="s">
        <v>28</v>
      </c>
      <c r="E133" s="42" t="s">
        <v>107</v>
      </c>
      <c r="F133" s="43">
        <v>240</v>
      </c>
      <c r="G133" s="43">
        <v>17.2</v>
      </c>
      <c r="H133" s="43">
        <v>43.2</v>
      </c>
      <c r="I133" s="43">
        <v>18</v>
      </c>
      <c r="J133" s="43">
        <v>532.6</v>
      </c>
      <c r="K133" s="44">
        <v>306</v>
      </c>
      <c r="L133" s="43"/>
    </row>
    <row r="134" spans="1:12" ht="15">
      <c r="A134" s="23"/>
      <c r="B134" s="15"/>
      <c r="C134" s="11"/>
      <c r="D134" s="7" t="s">
        <v>30</v>
      </c>
      <c r="E134" s="42" t="s">
        <v>66</v>
      </c>
      <c r="F134" s="43">
        <v>200</v>
      </c>
      <c r="G134" s="43">
        <v>0.2</v>
      </c>
      <c r="H134" s="43">
        <v>0.2</v>
      </c>
      <c r="I134" s="43">
        <v>27.1</v>
      </c>
      <c r="J134" s="43">
        <v>111.1</v>
      </c>
      <c r="K134" s="44" t="s">
        <v>67</v>
      </c>
      <c r="L134" s="43"/>
    </row>
    <row r="135" spans="1:12" ht="15">
      <c r="A135" s="23"/>
      <c r="B135" s="15"/>
      <c r="C135" s="11"/>
      <c r="D135" s="7" t="s">
        <v>31</v>
      </c>
      <c r="E135" s="42" t="s">
        <v>39</v>
      </c>
      <c r="F135" s="43">
        <v>20</v>
      </c>
      <c r="G135" s="43">
        <v>1.5</v>
      </c>
      <c r="H135" s="43">
        <v>0.6</v>
      </c>
      <c r="I135" s="43">
        <v>10.3</v>
      </c>
      <c r="J135" s="43">
        <v>52.4</v>
      </c>
      <c r="K135" s="44"/>
      <c r="L135" s="43"/>
    </row>
    <row r="136" spans="1:12" ht="15">
      <c r="A136" s="23"/>
      <c r="B136" s="15"/>
      <c r="C136" s="11"/>
      <c r="D136" s="7" t="s">
        <v>32</v>
      </c>
      <c r="E136" s="42" t="s">
        <v>47</v>
      </c>
      <c r="F136" s="43">
        <v>25</v>
      </c>
      <c r="G136" s="43">
        <v>1.7</v>
      </c>
      <c r="H136" s="43">
        <v>0.2</v>
      </c>
      <c r="I136" s="43">
        <v>10.6</v>
      </c>
      <c r="J136" s="43">
        <v>51</v>
      </c>
      <c r="K136" s="44"/>
      <c r="L136" s="43"/>
    </row>
    <row r="137" spans="1:12" ht="15">
      <c r="A137" s="23"/>
      <c r="B137" s="15"/>
      <c r="C137" s="11"/>
      <c r="D137" s="7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3"/>
      <c r="B138" s="15"/>
      <c r="C138" s="11"/>
      <c r="D138" s="7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4"/>
      <c r="B141" s="17"/>
      <c r="C141" s="8"/>
      <c r="D141" s="18" t="s">
        <v>33</v>
      </c>
      <c r="E141" s="9"/>
      <c r="F141" s="19">
        <v>1190</v>
      </c>
      <c r="G141" s="19">
        <f t="shared" ref="G141:J141" si="49">SUM(G129:G140)</f>
        <v>53.400000000000006</v>
      </c>
      <c r="H141" s="19">
        <f t="shared" si="49"/>
        <v>82.9</v>
      </c>
      <c r="I141" s="19">
        <f t="shared" si="49"/>
        <v>136.70000000000002</v>
      </c>
      <c r="J141" s="19">
        <f t="shared" si="49"/>
        <v>1507.8000000000002</v>
      </c>
      <c r="K141" s="25"/>
      <c r="L141" s="19"/>
    </row>
    <row r="142" spans="1:12" ht="15.75" thickBot="1">
      <c r="A142" s="29">
        <f>A121</f>
        <v>2</v>
      </c>
      <c r="B142" s="30">
        <f>B121</f>
        <v>1</v>
      </c>
      <c r="C142" s="58" t="s">
        <v>4</v>
      </c>
      <c r="D142" s="59"/>
      <c r="E142" s="31"/>
      <c r="F142" s="32">
        <f>F128+F141</f>
        <v>1897</v>
      </c>
      <c r="G142" s="32">
        <f t="shared" ref="G142" si="50">G128+G141</f>
        <v>68.600000000000009</v>
      </c>
      <c r="H142" s="32">
        <f t="shared" ref="H142" si="51">H128+H141</f>
        <v>96.4</v>
      </c>
      <c r="I142" s="32">
        <f t="shared" ref="I142" si="52">I128+I141</f>
        <v>239.00000000000003</v>
      </c>
      <c r="J142" s="32">
        <f t="shared" ref="J142:L142" si="53">J128+J141</f>
        <v>2130.1000000000004</v>
      </c>
      <c r="K142" s="32"/>
      <c r="L142" s="32">
        <f t="shared" si="53"/>
        <v>0</v>
      </c>
    </row>
    <row r="143" spans="1:12" ht="15">
      <c r="A143" s="14">
        <v>2</v>
      </c>
      <c r="B143" s="15">
        <v>2</v>
      </c>
      <c r="C143" s="22" t="s">
        <v>20</v>
      </c>
      <c r="D143" s="5" t="s">
        <v>21</v>
      </c>
      <c r="E143" s="42" t="s">
        <v>40</v>
      </c>
      <c r="F143" s="43">
        <v>200</v>
      </c>
      <c r="G143" s="43">
        <v>5.6</v>
      </c>
      <c r="H143" s="43">
        <v>5.8</v>
      </c>
      <c r="I143" s="43">
        <v>37.1</v>
      </c>
      <c r="J143" s="43">
        <v>225.1</v>
      </c>
      <c r="K143" s="44">
        <v>184</v>
      </c>
      <c r="L143" s="40"/>
    </row>
    <row r="144" spans="1:12" ht="15">
      <c r="A144" s="14"/>
      <c r="B144" s="15"/>
      <c r="C144" s="11"/>
      <c r="D144" s="7" t="s">
        <v>24</v>
      </c>
      <c r="E144" s="42" t="s">
        <v>96</v>
      </c>
      <c r="F144" s="43">
        <v>100</v>
      </c>
      <c r="G144" s="43">
        <v>0.4</v>
      </c>
      <c r="H144" s="43">
        <v>0.4</v>
      </c>
      <c r="I144" s="43">
        <v>9.9</v>
      </c>
      <c r="J144" s="43">
        <v>44.6</v>
      </c>
      <c r="K144" s="44">
        <v>338</v>
      </c>
      <c r="L144" s="43"/>
    </row>
    <row r="145" spans="1:12" ht="15">
      <c r="A145" s="14"/>
      <c r="B145" s="15"/>
      <c r="C145" s="11"/>
      <c r="D145" s="7" t="s">
        <v>22</v>
      </c>
      <c r="E145" s="42" t="s">
        <v>42</v>
      </c>
      <c r="F145" s="43">
        <v>200</v>
      </c>
      <c r="G145" s="43">
        <v>0.1</v>
      </c>
      <c r="H145" s="43">
        <v>0</v>
      </c>
      <c r="I145" s="43">
        <v>14.8</v>
      </c>
      <c r="J145" s="43">
        <v>59.3</v>
      </c>
      <c r="K145" s="44">
        <v>376</v>
      </c>
      <c r="L145" s="43"/>
    </row>
    <row r="146" spans="1:12" ht="15">
      <c r="A146" s="14"/>
      <c r="B146" s="15"/>
      <c r="C146" s="11"/>
      <c r="D146" s="7" t="s">
        <v>23</v>
      </c>
      <c r="E146" s="42" t="s">
        <v>39</v>
      </c>
      <c r="F146" s="43">
        <v>20</v>
      </c>
      <c r="G146" s="43">
        <v>1.5</v>
      </c>
      <c r="H146" s="43">
        <v>0.6</v>
      </c>
      <c r="I146" s="43">
        <v>10.3</v>
      </c>
      <c r="J146" s="43">
        <v>52.4</v>
      </c>
      <c r="K146" s="44"/>
      <c r="L146" s="43"/>
    </row>
    <row r="147" spans="1:12" ht="15">
      <c r="A147" s="14"/>
      <c r="B147" s="15"/>
      <c r="C147" s="11"/>
      <c r="D147" s="7"/>
      <c r="E147" s="42" t="s">
        <v>91</v>
      </c>
      <c r="F147" s="43">
        <v>200</v>
      </c>
      <c r="G147" s="43">
        <v>5.8</v>
      </c>
      <c r="H147" s="43">
        <v>6.4</v>
      </c>
      <c r="I147" s="43">
        <v>9.4</v>
      </c>
      <c r="J147" s="43">
        <v>120</v>
      </c>
      <c r="K147" s="44" t="s">
        <v>92</v>
      </c>
      <c r="L147" s="43"/>
    </row>
    <row r="148" spans="1:12" ht="15">
      <c r="A148" s="14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14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16"/>
      <c r="B150" s="17"/>
      <c r="C150" s="8"/>
      <c r="D150" s="18" t="s">
        <v>33</v>
      </c>
      <c r="E150" s="9"/>
      <c r="F150" s="19">
        <v>720</v>
      </c>
      <c r="G150" s="19">
        <f t="shared" ref="G150:J150" si="54">SUM(G143:G149)</f>
        <v>13.399999999999999</v>
      </c>
      <c r="H150" s="19">
        <f t="shared" si="54"/>
        <v>13.2</v>
      </c>
      <c r="I150" s="19">
        <f t="shared" si="54"/>
        <v>81.5</v>
      </c>
      <c r="J150" s="19">
        <f t="shared" si="54"/>
        <v>501.4</v>
      </c>
      <c r="K150" s="25"/>
      <c r="L150" s="19"/>
    </row>
    <row r="151" spans="1:12" ht="15">
      <c r="A151" s="13">
        <f>A143</f>
        <v>2</v>
      </c>
      <c r="B151" s="13">
        <f>B143</f>
        <v>2</v>
      </c>
      <c r="C151" s="10" t="s">
        <v>25</v>
      </c>
      <c r="D151" s="7" t="s">
        <v>26</v>
      </c>
      <c r="E151" s="42" t="s">
        <v>63</v>
      </c>
      <c r="F151" s="43">
        <v>60</v>
      </c>
      <c r="G151" s="43">
        <v>0.5</v>
      </c>
      <c r="H151" s="43">
        <v>0.1</v>
      </c>
      <c r="I151" s="43">
        <v>1</v>
      </c>
      <c r="J151" s="43">
        <v>7.8</v>
      </c>
      <c r="K151" s="44"/>
      <c r="L151" s="43"/>
    </row>
    <row r="152" spans="1:12" ht="15">
      <c r="A152" s="14"/>
      <c r="B152" s="15"/>
      <c r="C152" s="11"/>
      <c r="D152" s="7" t="s">
        <v>27</v>
      </c>
      <c r="E152" s="42" t="s">
        <v>88</v>
      </c>
      <c r="F152" s="43" t="s">
        <v>51</v>
      </c>
      <c r="G152" s="43">
        <v>2.1</v>
      </c>
      <c r="H152" s="43">
        <v>5.5</v>
      </c>
      <c r="I152" s="43">
        <v>9</v>
      </c>
      <c r="J152" s="43">
        <v>94.3</v>
      </c>
      <c r="K152" s="44">
        <v>99</v>
      </c>
      <c r="L152" s="43"/>
    </row>
    <row r="153" spans="1:12" ht="15">
      <c r="A153" s="14"/>
      <c r="B153" s="15"/>
      <c r="C153" s="11"/>
      <c r="D153" s="7" t="s">
        <v>27</v>
      </c>
      <c r="E153" s="42" t="s">
        <v>100</v>
      </c>
      <c r="F153" s="43">
        <v>200</v>
      </c>
      <c r="G153" s="43">
        <v>5.7</v>
      </c>
      <c r="H153" s="43">
        <v>3.7</v>
      </c>
      <c r="I153" s="43">
        <v>13.5</v>
      </c>
      <c r="J153" s="43">
        <v>110.9</v>
      </c>
      <c r="K153" s="44"/>
      <c r="L153" s="43"/>
    </row>
    <row r="154" spans="1:12" ht="15">
      <c r="A154" s="14"/>
      <c r="B154" s="15"/>
      <c r="C154" s="11"/>
      <c r="D154" s="7" t="s">
        <v>28</v>
      </c>
      <c r="E154" s="42" t="s">
        <v>52</v>
      </c>
      <c r="F154" s="43" t="s">
        <v>45</v>
      </c>
      <c r="G154" s="43">
        <v>7</v>
      </c>
      <c r="H154" s="43">
        <v>7.1</v>
      </c>
      <c r="I154" s="43">
        <v>9.8000000000000007</v>
      </c>
      <c r="J154" s="43">
        <v>134.19999999999999</v>
      </c>
      <c r="K154" s="44">
        <v>239</v>
      </c>
      <c r="L154" s="43"/>
    </row>
    <row r="155" spans="1:12" ht="15">
      <c r="A155" s="14"/>
      <c r="B155" s="15"/>
      <c r="C155" s="11"/>
      <c r="D155" s="7" t="s">
        <v>29</v>
      </c>
      <c r="E155" s="42" t="s">
        <v>89</v>
      </c>
      <c r="F155" s="43">
        <v>150</v>
      </c>
      <c r="G155" s="43">
        <v>3.2</v>
      </c>
      <c r="H155" s="43">
        <v>5.0999999999999996</v>
      </c>
      <c r="I155" s="43">
        <v>22</v>
      </c>
      <c r="J155" s="43">
        <v>146.69999999999999</v>
      </c>
      <c r="K155" s="44">
        <v>128</v>
      </c>
      <c r="L155" s="43"/>
    </row>
    <row r="156" spans="1:12" ht="15">
      <c r="A156" s="14"/>
      <c r="B156" s="15"/>
      <c r="C156" s="11"/>
      <c r="D156" s="7" t="s">
        <v>29</v>
      </c>
      <c r="E156" s="42" t="s">
        <v>79</v>
      </c>
      <c r="F156" s="43">
        <v>150</v>
      </c>
      <c r="G156" s="43">
        <v>5.2</v>
      </c>
      <c r="H156" s="43">
        <v>4.5999999999999996</v>
      </c>
      <c r="I156" s="43">
        <v>33.4</v>
      </c>
      <c r="J156" s="43">
        <v>196.3</v>
      </c>
      <c r="K156" s="44">
        <v>309</v>
      </c>
      <c r="L156" s="43"/>
    </row>
    <row r="157" spans="1:12" ht="15">
      <c r="A157" s="14"/>
      <c r="B157" s="15"/>
      <c r="C157" s="11"/>
      <c r="D157" s="7" t="s">
        <v>30</v>
      </c>
      <c r="E157" s="42" t="s">
        <v>64</v>
      </c>
      <c r="F157" s="43">
        <v>200</v>
      </c>
      <c r="G157" s="43">
        <v>0</v>
      </c>
      <c r="H157" s="43">
        <v>0</v>
      </c>
      <c r="I157" s="43">
        <v>19.399999999999999</v>
      </c>
      <c r="J157" s="43">
        <v>77.400000000000006</v>
      </c>
      <c r="K157" s="44">
        <v>349</v>
      </c>
      <c r="L157" s="43"/>
    </row>
    <row r="158" spans="1:12" ht="15">
      <c r="A158" s="14"/>
      <c r="B158" s="15"/>
      <c r="C158" s="11"/>
      <c r="D158" s="7" t="s">
        <v>31</v>
      </c>
      <c r="E158" s="42" t="s">
        <v>39</v>
      </c>
      <c r="F158" s="43">
        <v>20</v>
      </c>
      <c r="G158" s="43">
        <v>1.5</v>
      </c>
      <c r="H158" s="43">
        <v>0.6</v>
      </c>
      <c r="I158" s="43">
        <v>10.3</v>
      </c>
      <c r="J158" s="43">
        <v>52.4</v>
      </c>
      <c r="K158" s="44"/>
      <c r="L158" s="43"/>
    </row>
    <row r="159" spans="1:12" ht="15">
      <c r="A159" s="14"/>
      <c r="B159" s="15"/>
      <c r="C159" s="11"/>
      <c r="D159" s="7" t="s">
        <v>32</v>
      </c>
      <c r="E159" s="42" t="s">
        <v>47</v>
      </c>
      <c r="F159" s="43">
        <v>25</v>
      </c>
      <c r="G159" s="43">
        <v>1.7</v>
      </c>
      <c r="H159" s="43">
        <v>0.2</v>
      </c>
      <c r="I159" s="43">
        <v>10.6</v>
      </c>
      <c r="J159" s="43">
        <v>51</v>
      </c>
      <c r="K159" s="44"/>
      <c r="L159" s="43"/>
    </row>
    <row r="160" spans="1:12" ht="15">
      <c r="A160" s="14"/>
      <c r="B160" s="15"/>
      <c r="C160" s="11"/>
      <c r="D160" s="7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14"/>
      <c r="B161" s="15"/>
      <c r="C161" s="11"/>
      <c r="D161" s="7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14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14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16"/>
      <c r="B164" s="17"/>
      <c r="C164" s="8"/>
      <c r="D164" s="18" t="s">
        <v>33</v>
      </c>
      <c r="E164" s="9"/>
      <c r="F164" s="19">
        <v>1100</v>
      </c>
      <c r="G164" s="19">
        <f t="shared" ref="G164:J164" si="55">SUM(G151:G163)</f>
        <v>26.9</v>
      </c>
      <c r="H164" s="19">
        <f t="shared" si="55"/>
        <v>26.900000000000002</v>
      </c>
      <c r="I164" s="19">
        <f t="shared" si="55"/>
        <v>129</v>
      </c>
      <c r="J164" s="19">
        <f t="shared" si="55"/>
        <v>871</v>
      </c>
      <c r="K164" s="25"/>
      <c r="L164" s="19"/>
    </row>
    <row r="165" spans="1:12" ht="15.75" thickBot="1">
      <c r="A165" s="33">
        <f>A143</f>
        <v>2</v>
      </c>
      <c r="B165" s="33">
        <f>B143</f>
        <v>2</v>
      </c>
      <c r="C165" s="58" t="s">
        <v>4</v>
      </c>
      <c r="D165" s="59"/>
      <c r="E165" s="31"/>
      <c r="F165" s="32">
        <f>F150+F164</f>
        <v>1820</v>
      </c>
      <c r="G165" s="32">
        <f t="shared" ref="G165" si="56">G150+G164</f>
        <v>40.299999999999997</v>
      </c>
      <c r="H165" s="32">
        <f t="shared" ref="H165" si="57">H150+H164</f>
        <v>40.1</v>
      </c>
      <c r="I165" s="32">
        <f t="shared" ref="I165" si="58">I150+I164</f>
        <v>210.5</v>
      </c>
      <c r="J165" s="32">
        <f t="shared" ref="J165:L165" si="59">J150+J164</f>
        <v>1372.4</v>
      </c>
      <c r="K165" s="32"/>
      <c r="L165" s="32">
        <f t="shared" si="59"/>
        <v>0</v>
      </c>
    </row>
    <row r="166" spans="1:12" ht="15">
      <c r="A166" s="20">
        <v>2</v>
      </c>
      <c r="B166" s="21">
        <v>3</v>
      </c>
      <c r="C166" s="22" t="s">
        <v>20</v>
      </c>
      <c r="D166" s="5" t="s">
        <v>21</v>
      </c>
      <c r="E166" s="42" t="s">
        <v>54</v>
      </c>
      <c r="F166" s="40">
        <v>200</v>
      </c>
      <c r="G166" s="40">
        <v>8.1</v>
      </c>
      <c r="H166" s="40">
        <v>6.7</v>
      </c>
      <c r="I166" s="40">
        <v>41.8</v>
      </c>
      <c r="J166" s="40">
        <v>261</v>
      </c>
      <c r="K166" s="41">
        <v>189</v>
      </c>
      <c r="L166" s="40"/>
    </row>
    <row r="167" spans="1:12" ht="15">
      <c r="A167" s="23"/>
      <c r="B167" s="15"/>
      <c r="C167" s="11"/>
      <c r="D167" s="6"/>
      <c r="E167" s="42" t="s">
        <v>101</v>
      </c>
      <c r="F167" s="43">
        <v>60</v>
      </c>
      <c r="G167" s="43">
        <v>3.5</v>
      </c>
      <c r="H167" s="43">
        <v>2.8</v>
      </c>
      <c r="I167" s="43">
        <v>45</v>
      </c>
      <c r="J167" s="43">
        <v>219.6</v>
      </c>
      <c r="K167" s="44"/>
      <c r="L167" s="43"/>
    </row>
    <row r="168" spans="1:12" ht="15">
      <c r="A168" s="23"/>
      <c r="B168" s="15"/>
      <c r="C168" s="11"/>
      <c r="D168" s="7" t="s">
        <v>22</v>
      </c>
      <c r="E168" s="42" t="s">
        <v>42</v>
      </c>
      <c r="F168" s="43">
        <v>200</v>
      </c>
      <c r="G168" s="43">
        <v>0.2</v>
      </c>
      <c r="H168" s="43">
        <v>0</v>
      </c>
      <c r="I168" s="43">
        <v>15</v>
      </c>
      <c r="J168" s="43">
        <v>60.5</v>
      </c>
      <c r="K168" s="44">
        <v>430</v>
      </c>
      <c r="L168" s="43"/>
    </row>
    <row r="169" spans="1:12" ht="15.75" customHeight="1">
      <c r="A169" s="23"/>
      <c r="B169" s="15"/>
      <c r="C169" s="11"/>
      <c r="D169" s="7" t="s">
        <v>23</v>
      </c>
      <c r="E169" s="42" t="s">
        <v>39</v>
      </c>
      <c r="F169" s="43">
        <v>40</v>
      </c>
      <c r="G169" s="43">
        <v>3</v>
      </c>
      <c r="H169" s="43">
        <v>1.2</v>
      </c>
      <c r="I169" s="43">
        <v>20.6</v>
      </c>
      <c r="J169" s="43">
        <v>104.8</v>
      </c>
      <c r="K169" s="44"/>
      <c r="L169" s="43"/>
    </row>
    <row r="170" spans="1:12" ht="15">
      <c r="A170" s="23"/>
      <c r="B170" s="15"/>
      <c r="C170" s="11"/>
      <c r="D170" s="7"/>
      <c r="E170" s="42" t="s">
        <v>91</v>
      </c>
      <c r="F170" s="43">
        <v>200</v>
      </c>
      <c r="G170" s="43">
        <v>5.8</v>
      </c>
      <c r="H170" s="43">
        <v>6.4</v>
      </c>
      <c r="I170" s="43">
        <v>9.4</v>
      </c>
      <c r="J170" s="43">
        <v>120</v>
      </c>
      <c r="K170" s="44" t="s">
        <v>92</v>
      </c>
      <c r="L170" s="43"/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4"/>
      <c r="B173" s="17"/>
      <c r="C173" s="8"/>
      <c r="D173" s="18" t="s">
        <v>33</v>
      </c>
      <c r="E173" s="9"/>
      <c r="F173" s="19">
        <v>700</v>
      </c>
      <c r="G173" s="19">
        <f t="shared" ref="G173:J173" si="60">SUM(G166:G172)</f>
        <v>20.599999999999998</v>
      </c>
      <c r="H173" s="19">
        <f t="shared" si="60"/>
        <v>17.100000000000001</v>
      </c>
      <c r="I173" s="19">
        <f t="shared" si="60"/>
        <v>131.80000000000001</v>
      </c>
      <c r="J173" s="19">
        <f t="shared" si="60"/>
        <v>765.9</v>
      </c>
      <c r="K173" s="25"/>
      <c r="L173" s="19"/>
    </row>
    <row r="174" spans="1:12" ht="15">
      <c r="A174" s="26">
        <f>A166</f>
        <v>2</v>
      </c>
      <c r="B174" s="13">
        <f>B166</f>
        <v>3</v>
      </c>
      <c r="C174" s="10" t="s">
        <v>25</v>
      </c>
      <c r="D174" s="7" t="s">
        <v>26</v>
      </c>
      <c r="E174" s="42" t="s">
        <v>108</v>
      </c>
      <c r="F174" s="43">
        <v>60</v>
      </c>
      <c r="G174" s="43">
        <v>1</v>
      </c>
      <c r="H174" s="43">
        <v>3</v>
      </c>
      <c r="I174" s="43">
        <v>5.5</v>
      </c>
      <c r="J174" s="43">
        <v>54</v>
      </c>
      <c r="K174" s="44">
        <v>35</v>
      </c>
      <c r="L174" s="43"/>
    </row>
    <row r="175" spans="1:12" ht="15">
      <c r="A175" s="23"/>
      <c r="B175" s="15"/>
      <c r="C175" s="11"/>
      <c r="D175" s="7" t="s">
        <v>27</v>
      </c>
      <c r="E175" s="42" t="s">
        <v>90</v>
      </c>
      <c r="F175" s="43" t="s">
        <v>51</v>
      </c>
      <c r="G175" s="43">
        <v>2.1</v>
      </c>
      <c r="H175" s="43">
        <v>5.4</v>
      </c>
      <c r="I175" s="43">
        <v>5.9</v>
      </c>
      <c r="J175" s="43">
        <v>82</v>
      </c>
      <c r="K175" s="44">
        <v>87</v>
      </c>
      <c r="L175" s="43"/>
    </row>
    <row r="176" spans="1:12" ht="15">
      <c r="A176" s="23"/>
      <c r="B176" s="15"/>
      <c r="C176" s="11"/>
      <c r="D176" s="7" t="s">
        <v>27</v>
      </c>
      <c r="E176" s="42" t="s">
        <v>109</v>
      </c>
      <c r="F176" s="43" t="s">
        <v>51</v>
      </c>
      <c r="G176" s="43">
        <v>2.2999999999999998</v>
      </c>
      <c r="H176" s="43">
        <v>5.4</v>
      </c>
      <c r="I176" s="43">
        <v>10.6</v>
      </c>
      <c r="J176" s="43">
        <v>102.6</v>
      </c>
      <c r="K176" s="44">
        <v>82</v>
      </c>
      <c r="L176" s="43"/>
    </row>
    <row r="177" spans="1:12" ht="15">
      <c r="A177" s="23"/>
      <c r="B177" s="15"/>
      <c r="C177" s="11"/>
      <c r="D177" s="7" t="s">
        <v>28</v>
      </c>
      <c r="E177" s="42" t="s">
        <v>68</v>
      </c>
      <c r="F177" s="43" t="s">
        <v>45</v>
      </c>
      <c r="G177" s="43">
        <v>13.5</v>
      </c>
      <c r="H177" s="43">
        <v>16.2</v>
      </c>
      <c r="I177" s="43">
        <v>2.4</v>
      </c>
      <c r="J177" s="43">
        <v>213.9</v>
      </c>
      <c r="K177" s="44">
        <v>290</v>
      </c>
      <c r="L177" s="43"/>
    </row>
    <row r="178" spans="1:12" ht="15">
      <c r="A178" s="23"/>
      <c r="B178" s="15"/>
      <c r="C178" s="11"/>
      <c r="D178" s="7" t="s">
        <v>29</v>
      </c>
      <c r="E178" s="42" t="s">
        <v>83</v>
      </c>
      <c r="F178" s="43">
        <v>150</v>
      </c>
      <c r="G178" s="43">
        <v>3.6</v>
      </c>
      <c r="H178" s="43">
        <v>4.5</v>
      </c>
      <c r="I178" s="43">
        <v>37.700000000000003</v>
      </c>
      <c r="J178" s="43">
        <v>205.9</v>
      </c>
      <c r="K178" s="44">
        <v>305</v>
      </c>
      <c r="L178" s="43"/>
    </row>
    <row r="179" spans="1:12" ht="15">
      <c r="A179" s="23"/>
      <c r="B179" s="15"/>
      <c r="C179" s="11"/>
      <c r="D179" s="7" t="s">
        <v>29</v>
      </c>
      <c r="E179" s="42" t="s">
        <v>94</v>
      </c>
      <c r="F179" s="43">
        <v>150</v>
      </c>
      <c r="G179" s="43">
        <v>3.8</v>
      </c>
      <c r="H179" s="43">
        <v>4.3</v>
      </c>
      <c r="I179" s="43">
        <v>9.8000000000000007</v>
      </c>
      <c r="J179" s="43">
        <v>93</v>
      </c>
      <c r="K179" s="44">
        <v>346</v>
      </c>
      <c r="L179" s="43"/>
    </row>
    <row r="180" spans="1:12" ht="15">
      <c r="A180" s="23"/>
      <c r="B180" s="15"/>
      <c r="C180" s="11"/>
      <c r="D180" s="7" t="s">
        <v>30</v>
      </c>
      <c r="E180" s="42" t="s">
        <v>53</v>
      </c>
      <c r="F180" s="43">
        <v>200</v>
      </c>
      <c r="G180" s="43">
        <v>0.2</v>
      </c>
      <c r="H180" s="43">
        <v>0.2</v>
      </c>
      <c r="I180" s="43">
        <v>27.9</v>
      </c>
      <c r="J180" s="43">
        <v>115</v>
      </c>
      <c r="K180" s="44">
        <v>394</v>
      </c>
      <c r="L180" s="43"/>
    </row>
    <row r="181" spans="1:12" ht="15">
      <c r="A181" s="23"/>
      <c r="B181" s="15"/>
      <c r="C181" s="11"/>
      <c r="D181" s="7" t="s">
        <v>31</v>
      </c>
      <c r="E181" s="42" t="s">
        <v>39</v>
      </c>
      <c r="F181" s="43">
        <v>20</v>
      </c>
      <c r="G181" s="43">
        <v>1.5</v>
      </c>
      <c r="H181" s="43">
        <v>0.6</v>
      </c>
      <c r="I181" s="43">
        <v>10.3</v>
      </c>
      <c r="J181" s="43">
        <v>52.4</v>
      </c>
      <c r="K181" s="44"/>
      <c r="L181" s="43"/>
    </row>
    <row r="182" spans="1:12" ht="15">
      <c r="A182" s="23"/>
      <c r="B182" s="15"/>
      <c r="C182" s="11"/>
      <c r="D182" s="7" t="s">
        <v>32</v>
      </c>
      <c r="E182" s="42" t="s">
        <v>47</v>
      </c>
      <c r="F182" s="43">
        <v>25</v>
      </c>
      <c r="G182" s="43">
        <v>1.7</v>
      </c>
      <c r="H182" s="43">
        <v>0.2</v>
      </c>
      <c r="I182" s="43">
        <v>10.6</v>
      </c>
      <c r="J182" s="43">
        <v>51</v>
      </c>
      <c r="K182" s="44"/>
      <c r="L182" s="43"/>
    </row>
    <row r="183" spans="1:12" ht="15">
      <c r="A183" s="23"/>
      <c r="B183" s="15"/>
      <c r="C183" s="11"/>
      <c r="D183" s="7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7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4"/>
      <c r="B187" s="17"/>
      <c r="C187" s="8"/>
      <c r="D187" s="18" t="s">
        <v>33</v>
      </c>
      <c r="E187" s="9"/>
      <c r="F187" s="19">
        <v>1105</v>
      </c>
      <c r="G187" s="19">
        <f t="shared" ref="G187:J187" si="61">SUM(G174:G186)</f>
        <v>29.7</v>
      </c>
      <c r="H187" s="19">
        <f t="shared" si="61"/>
        <v>39.800000000000004</v>
      </c>
      <c r="I187" s="19">
        <f t="shared" si="61"/>
        <v>120.7</v>
      </c>
      <c r="J187" s="19">
        <f t="shared" si="61"/>
        <v>969.8</v>
      </c>
      <c r="K187" s="25"/>
      <c r="L187" s="19"/>
    </row>
    <row r="188" spans="1:12" ht="15">
      <c r="A188" s="29">
        <f>A166</f>
        <v>2</v>
      </c>
      <c r="B188" s="30">
        <f>B166</f>
        <v>3</v>
      </c>
      <c r="C188" s="58" t="s">
        <v>4</v>
      </c>
      <c r="D188" s="59"/>
      <c r="E188" s="31"/>
      <c r="F188" s="32">
        <f>F173+F187</f>
        <v>1805</v>
      </c>
      <c r="G188" s="32">
        <f t="shared" ref="G188" si="62">G173+G187</f>
        <v>50.3</v>
      </c>
      <c r="H188" s="32">
        <f t="shared" ref="H188" si="63">H173+H187</f>
        <v>56.900000000000006</v>
      </c>
      <c r="I188" s="32">
        <f t="shared" ref="I188" si="64">I173+I187</f>
        <v>252.5</v>
      </c>
      <c r="J188" s="32">
        <f t="shared" ref="J188:L188" si="65">J173+J187</f>
        <v>1735.6999999999998</v>
      </c>
      <c r="K188" s="32"/>
      <c r="L188" s="32">
        <f t="shared" si="65"/>
        <v>0</v>
      </c>
    </row>
    <row r="189" spans="1:12" ht="15">
      <c r="A189" s="20">
        <v>2</v>
      </c>
      <c r="B189" s="21">
        <v>4</v>
      </c>
      <c r="C189" s="22" t="s">
        <v>20</v>
      </c>
      <c r="D189" s="5" t="s">
        <v>21</v>
      </c>
      <c r="E189" s="39" t="s">
        <v>110</v>
      </c>
      <c r="F189" s="40">
        <v>200</v>
      </c>
      <c r="G189" s="40">
        <v>7.8</v>
      </c>
      <c r="H189" s="40">
        <v>8</v>
      </c>
      <c r="I189" s="40">
        <v>32</v>
      </c>
      <c r="J189" s="40">
        <v>233</v>
      </c>
      <c r="K189" s="41">
        <v>184</v>
      </c>
      <c r="L189" s="40"/>
    </row>
    <row r="190" spans="1:12" ht="15">
      <c r="A190" s="23"/>
      <c r="B190" s="15"/>
      <c r="C190" s="11"/>
      <c r="D190" s="7" t="s">
        <v>24</v>
      </c>
      <c r="E190" s="42" t="s">
        <v>96</v>
      </c>
      <c r="F190" s="43">
        <v>100</v>
      </c>
      <c r="G190" s="43">
        <v>0.4</v>
      </c>
      <c r="H190" s="43">
        <v>0.4</v>
      </c>
      <c r="I190" s="43">
        <v>9.9</v>
      </c>
      <c r="J190" s="43">
        <v>44.6</v>
      </c>
      <c r="K190" s="44">
        <v>338</v>
      </c>
      <c r="L190" s="43"/>
    </row>
    <row r="191" spans="1:12" ht="15">
      <c r="A191" s="23"/>
      <c r="B191" s="15"/>
      <c r="C191" s="11"/>
      <c r="D191" s="7" t="s">
        <v>22</v>
      </c>
      <c r="E191" s="42" t="s">
        <v>69</v>
      </c>
      <c r="F191" s="43" t="s">
        <v>49</v>
      </c>
      <c r="G191" s="43">
        <v>0.3</v>
      </c>
      <c r="H191" s="43">
        <v>0.1</v>
      </c>
      <c r="I191" s="43">
        <v>15.2</v>
      </c>
      <c r="J191" s="43">
        <v>62</v>
      </c>
      <c r="K191" s="44">
        <v>431</v>
      </c>
      <c r="L191" s="43"/>
    </row>
    <row r="192" spans="1:12" ht="15">
      <c r="A192" s="23"/>
      <c r="B192" s="15"/>
      <c r="C192" s="11"/>
      <c r="D192" s="7" t="s">
        <v>23</v>
      </c>
      <c r="E192" s="42" t="s">
        <v>39</v>
      </c>
      <c r="F192" s="43">
        <v>20</v>
      </c>
      <c r="G192" s="43">
        <v>1.5</v>
      </c>
      <c r="H192" s="43">
        <v>0.6</v>
      </c>
      <c r="I192" s="43">
        <v>10.3</v>
      </c>
      <c r="J192" s="43">
        <v>52.4</v>
      </c>
      <c r="K192" s="44"/>
      <c r="L192" s="43"/>
    </row>
    <row r="193" spans="1:12" ht="15">
      <c r="A193" s="23"/>
      <c r="B193" s="15"/>
      <c r="C193" s="11"/>
      <c r="E193" s="42" t="s">
        <v>91</v>
      </c>
      <c r="F193" s="43">
        <v>200</v>
      </c>
      <c r="G193" s="43">
        <v>5.8</v>
      </c>
      <c r="H193" s="43">
        <v>6.4</v>
      </c>
      <c r="I193" s="43">
        <v>9.4</v>
      </c>
      <c r="J193" s="43">
        <v>120</v>
      </c>
      <c r="K193" s="44" t="s">
        <v>92</v>
      </c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4"/>
      <c r="B196" s="17"/>
      <c r="C196" s="8"/>
      <c r="D196" s="18" t="s">
        <v>33</v>
      </c>
      <c r="E196" s="9"/>
      <c r="F196" s="19">
        <v>727</v>
      </c>
      <c r="G196" s="19">
        <f t="shared" ref="G196:J196" si="66">SUM(G189:G195)</f>
        <v>15.8</v>
      </c>
      <c r="H196" s="19">
        <f t="shared" si="66"/>
        <v>15.5</v>
      </c>
      <c r="I196" s="19">
        <f t="shared" si="66"/>
        <v>76.8</v>
      </c>
      <c r="J196" s="19">
        <f t="shared" si="66"/>
        <v>512</v>
      </c>
      <c r="K196" s="25"/>
      <c r="L196" s="19"/>
    </row>
    <row r="197" spans="1:12" ht="15">
      <c r="A197" s="26">
        <f>A189</f>
        <v>2</v>
      </c>
      <c r="B197" s="13">
        <f>B189</f>
        <v>4</v>
      </c>
      <c r="C197" s="10" t="s">
        <v>25</v>
      </c>
      <c r="D197" s="7" t="s">
        <v>26</v>
      </c>
      <c r="E197" s="42" t="s">
        <v>99</v>
      </c>
      <c r="F197" s="43">
        <v>60</v>
      </c>
      <c r="G197" s="43">
        <v>1</v>
      </c>
      <c r="H197" s="43">
        <v>3.1</v>
      </c>
      <c r="I197" s="43">
        <v>0</v>
      </c>
      <c r="J197" s="43">
        <v>4.5999999999999996</v>
      </c>
      <c r="K197" s="44">
        <v>40</v>
      </c>
      <c r="L197" s="43"/>
    </row>
    <row r="198" spans="1:12" ht="15">
      <c r="A198" s="23"/>
      <c r="B198" s="15"/>
      <c r="C198" s="11"/>
      <c r="D198" s="7" t="s">
        <v>27</v>
      </c>
      <c r="E198" s="42" t="s">
        <v>74</v>
      </c>
      <c r="F198" s="43" t="s">
        <v>51</v>
      </c>
      <c r="G198" s="43">
        <v>3.2</v>
      </c>
      <c r="H198" s="43">
        <v>3.1</v>
      </c>
      <c r="I198" s="43">
        <v>16.2</v>
      </c>
      <c r="J198" s="43">
        <v>105.9</v>
      </c>
      <c r="K198" s="44">
        <v>100</v>
      </c>
      <c r="L198" s="43"/>
    </row>
    <row r="199" spans="1:12" ht="15">
      <c r="A199" s="23"/>
      <c r="B199" s="15"/>
      <c r="C199" s="11"/>
      <c r="D199" s="7" t="s">
        <v>27</v>
      </c>
      <c r="E199" s="42" t="s">
        <v>111</v>
      </c>
      <c r="F199" s="43" t="s">
        <v>51</v>
      </c>
      <c r="G199" s="43">
        <v>2.5</v>
      </c>
      <c r="H199" s="43">
        <v>5.5</v>
      </c>
      <c r="I199" s="43">
        <v>13.4</v>
      </c>
      <c r="J199" s="43">
        <v>114.7</v>
      </c>
      <c r="K199" s="44">
        <v>96</v>
      </c>
      <c r="L199" s="43"/>
    </row>
    <row r="200" spans="1:12" ht="15">
      <c r="A200" s="23"/>
      <c r="B200" s="15"/>
      <c r="C200" s="11"/>
      <c r="D200" s="7" t="s">
        <v>28</v>
      </c>
      <c r="E200" s="42" t="s">
        <v>70</v>
      </c>
      <c r="F200" s="43" t="s">
        <v>45</v>
      </c>
      <c r="G200" s="43">
        <v>9</v>
      </c>
      <c r="H200" s="43">
        <v>12.8</v>
      </c>
      <c r="I200" s="43">
        <v>11.1</v>
      </c>
      <c r="J200" s="43">
        <v>199.2</v>
      </c>
      <c r="K200" s="44">
        <v>294</v>
      </c>
      <c r="L200" s="43"/>
    </row>
    <row r="201" spans="1:12" ht="15">
      <c r="A201" s="23"/>
      <c r="B201" s="15"/>
      <c r="C201" s="11"/>
      <c r="D201" s="7" t="s">
        <v>29</v>
      </c>
      <c r="E201" s="42" t="s">
        <v>79</v>
      </c>
      <c r="F201" s="43">
        <v>150</v>
      </c>
      <c r="G201" s="43">
        <v>5.2</v>
      </c>
      <c r="H201" s="43">
        <v>4.5999999999999996</v>
      </c>
      <c r="I201" s="43">
        <v>33.799999999999997</v>
      </c>
      <c r="J201" s="43">
        <v>198.3</v>
      </c>
      <c r="K201" s="44">
        <v>309</v>
      </c>
      <c r="L201" s="43"/>
    </row>
    <row r="202" spans="1:12" ht="15">
      <c r="A202" s="23"/>
      <c r="B202" s="15"/>
      <c r="C202" s="11"/>
      <c r="D202" s="7" t="s">
        <v>29</v>
      </c>
      <c r="E202" s="42" t="s">
        <v>75</v>
      </c>
      <c r="F202" s="43">
        <v>150</v>
      </c>
      <c r="G202" s="43">
        <v>3.2</v>
      </c>
      <c r="H202" s="43">
        <v>5.0999999999999996</v>
      </c>
      <c r="I202" s="43">
        <v>22</v>
      </c>
      <c r="J202" s="43">
        <v>146.69999999999999</v>
      </c>
      <c r="K202" s="44">
        <v>128</v>
      </c>
      <c r="L202" s="43"/>
    </row>
    <row r="203" spans="1:12" ht="15">
      <c r="A203" s="23"/>
      <c r="B203" s="15"/>
      <c r="C203" s="11"/>
      <c r="D203" s="7" t="s">
        <v>30</v>
      </c>
      <c r="E203" s="42" t="s">
        <v>53</v>
      </c>
      <c r="F203" s="43">
        <v>200</v>
      </c>
      <c r="G203" s="43">
        <v>0.2</v>
      </c>
      <c r="H203" s="43">
        <v>0.2</v>
      </c>
      <c r="I203" s="43">
        <v>27.9</v>
      </c>
      <c r="J203" s="43">
        <v>115</v>
      </c>
      <c r="K203" s="44">
        <v>394</v>
      </c>
      <c r="L203" s="43"/>
    </row>
    <row r="204" spans="1:12" ht="15">
      <c r="A204" s="23"/>
      <c r="B204" s="15"/>
      <c r="C204" s="11"/>
      <c r="D204" s="7" t="s">
        <v>31</v>
      </c>
      <c r="E204" s="42" t="s">
        <v>39</v>
      </c>
      <c r="F204" s="43">
        <v>25</v>
      </c>
      <c r="G204" s="43">
        <v>1.9</v>
      </c>
      <c r="H204" s="43">
        <v>0.7</v>
      </c>
      <c r="I204" s="43">
        <v>12.9</v>
      </c>
      <c r="J204" s="43">
        <v>65.5</v>
      </c>
      <c r="K204" s="44"/>
      <c r="L204" s="43"/>
    </row>
    <row r="205" spans="1:12" ht="15">
      <c r="A205" s="23"/>
      <c r="B205" s="15"/>
      <c r="C205" s="11"/>
      <c r="D205" s="7" t="s">
        <v>32</v>
      </c>
      <c r="E205" s="42" t="s">
        <v>47</v>
      </c>
      <c r="F205" s="43">
        <v>25</v>
      </c>
      <c r="G205" s="43">
        <v>1.7</v>
      </c>
      <c r="H205" s="43">
        <v>0.2</v>
      </c>
      <c r="I205" s="43">
        <v>10.6</v>
      </c>
      <c r="J205" s="43">
        <v>51</v>
      </c>
      <c r="K205" s="44"/>
      <c r="L205" s="43"/>
    </row>
    <row r="206" spans="1:12" ht="15">
      <c r="A206" s="23"/>
      <c r="B206" s="15"/>
      <c r="C206" s="11"/>
      <c r="D206" s="7"/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/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4"/>
      <c r="B210" s="17"/>
      <c r="C210" s="8"/>
      <c r="D210" s="18" t="s">
        <v>33</v>
      </c>
      <c r="E210" s="9"/>
      <c r="F210" s="19">
        <v>1110</v>
      </c>
      <c r="G210" s="19">
        <f t="shared" ref="G210:J210" si="67">SUM(G197:G209)</f>
        <v>27.899999999999995</v>
      </c>
      <c r="H210" s="19">
        <f t="shared" si="67"/>
        <v>35.300000000000011</v>
      </c>
      <c r="I210" s="19">
        <f t="shared" si="67"/>
        <v>147.9</v>
      </c>
      <c r="J210" s="19">
        <f t="shared" si="67"/>
        <v>1000.9000000000001</v>
      </c>
      <c r="K210" s="25"/>
      <c r="L210" s="19"/>
    </row>
    <row r="211" spans="1:12" ht="15">
      <c r="A211" s="29">
        <f>A189</f>
        <v>2</v>
      </c>
      <c r="B211" s="30">
        <f>B189</f>
        <v>4</v>
      </c>
      <c r="C211" s="58" t="s">
        <v>4</v>
      </c>
      <c r="D211" s="59"/>
      <c r="E211" s="31"/>
      <c r="F211" s="32">
        <f>F196+F210</f>
        <v>1837</v>
      </c>
      <c r="G211" s="32">
        <f t="shared" ref="G211" si="68">G196+G210</f>
        <v>43.699999999999996</v>
      </c>
      <c r="H211" s="32">
        <f t="shared" ref="H211" si="69">H196+H210</f>
        <v>50.800000000000011</v>
      </c>
      <c r="I211" s="32">
        <f t="shared" ref="I211" si="70">I196+I210</f>
        <v>224.7</v>
      </c>
      <c r="J211" s="32">
        <f t="shared" ref="J211:L211" si="71">J196+J210</f>
        <v>1512.9</v>
      </c>
      <c r="K211" s="32"/>
      <c r="L211" s="32">
        <f t="shared" si="71"/>
        <v>0</v>
      </c>
    </row>
    <row r="212" spans="1:12" ht="15">
      <c r="A212" s="20">
        <v>2</v>
      </c>
      <c r="B212" s="21">
        <v>5</v>
      </c>
      <c r="C212" s="22" t="s">
        <v>20</v>
      </c>
      <c r="D212" s="5" t="s">
        <v>21</v>
      </c>
      <c r="E212" s="39" t="s">
        <v>71</v>
      </c>
      <c r="F212" s="40" t="s">
        <v>72</v>
      </c>
      <c r="G212" s="40">
        <v>11</v>
      </c>
      <c r="H212" s="40">
        <v>9.4</v>
      </c>
      <c r="I212" s="40">
        <v>47.9</v>
      </c>
      <c r="J212" s="40">
        <v>320.39999999999998</v>
      </c>
      <c r="K212" s="41">
        <v>331</v>
      </c>
      <c r="L212" s="40"/>
    </row>
    <row r="213" spans="1:12" ht="15">
      <c r="A213" s="23"/>
      <c r="B213" s="15"/>
      <c r="C213" s="11"/>
      <c r="D213" s="6"/>
      <c r="E213" s="42" t="s">
        <v>112</v>
      </c>
      <c r="F213" s="43">
        <v>50</v>
      </c>
      <c r="G213" s="43">
        <v>3.8</v>
      </c>
      <c r="H213" s="43">
        <v>4.9000000000000004</v>
      </c>
      <c r="I213" s="43">
        <v>37.200000000000003</v>
      </c>
      <c r="J213" s="43">
        <v>208.5</v>
      </c>
      <c r="K213" s="44"/>
      <c r="L213" s="43"/>
    </row>
    <row r="214" spans="1:12" ht="15">
      <c r="A214" s="23"/>
      <c r="B214" s="15"/>
      <c r="C214" s="11"/>
      <c r="D214" s="7" t="s">
        <v>22</v>
      </c>
      <c r="E214" s="42" t="s">
        <v>42</v>
      </c>
      <c r="F214" s="43">
        <v>200</v>
      </c>
      <c r="G214" s="43">
        <v>0.2</v>
      </c>
      <c r="H214" s="43">
        <v>0</v>
      </c>
      <c r="I214" s="43">
        <v>15</v>
      </c>
      <c r="J214" s="43">
        <v>60.5</v>
      </c>
      <c r="K214" s="44">
        <v>430</v>
      </c>
      <c r="L214" s="43"/>
    </row>
    <row r="215" spans="1:12" ht="15">
      <c r="A215" s="23"/>
      <c r="B215" s="15"/>
      <c r="C215" s="11"/>
      <c r="D215" s="7" t="s">
        <v>23</v>
      </c>
      <c r="E215" s="42" t="s">
        <v>39</v>
      </c>
      <c r="F215" s="43">
        <v>40</v>
      </c>
      <c r="G215" s="43">
        <v>3</v>
      </c>
      <c r="H215" s="43">
        <v>1.2</v>
      </c>
      <c r="I215" s="43">
        <v>20.6</v>
      </c>
      <c r="J215" s="43">
        <v>104.8</v>
      </c>
      <c r="K215" s="44"/>
      <c r="L215" s="43"/>
    </row>
    <row r="216" spans="1:12" ht="15">
      <c r="A216" s="23"/>
      <c r="B216" s="15"/>
      <c r="C216" s="11"/>
      <c r="D216" s="7"/>
      <c r="E216" s="42" t="s">
        <v>91</v>
      </c>
      <c r="F216" s="43">
        <v>200</v>
      </c>
      <c r="G216" s="43">
        <v>5.8</v>
      </c>
      <c r="H216" s="43">
        <v>6.4</v>
      </c>
      <c r="I216" s="43">
        <v>9.4</v>
      </c>
      <c r="J216" s="43">
        <v>120</v>
      </c>
      <c r="K216" s="44" t="s">
        <v>92</v>
      </c>
      <c r="L216" s="43"/>
    </row>
    <row r="217" spans="1:12" ht="15">
      <c r="A217" s="23"/>
      <c r="B217" s="15"/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.75" customHeight="1">
      <c r="A219" s="24"/>
      <c r="B219" s="17"/>
      <c r="C219" s="8"/>
      <c r="D219" s="18" t="s">
        <v>33</v>
      </c>
      <c r="E219" s="9"/>
      <c r="F219" s="19">
        <v>705</v>
      </c>
      <c r="G219" s="19">
        <f t="shared" ref="G219:J219" si="72">SUM(G212:G218)</f>
        <v>23.8</v>
      </c>
      <c r="H219" s="19">
        <f t="shared" si="72"/>
        <v>21.9</v>
      </c>
      <c r="I219" s="19">
        <f t="shared" si="72"/>
        <v>130.1</v>
      </c>
      <c r="J219" s="19">
        <f t="shared" si="72"/>
        <v>814.19999999999993</v>
      </c>
      <c r="K219" s="25"/>
      <c r="L219" s="19"/>
    </row>
    <row r="220" spans="1:12" ht="15">
      <c r="A220" s="26">
        <f>A212</f>
        <v>2</v>
      </c>
      <c r="B220" s="13">
        <f>B212</f>
        <v>5</v>
      </c>
      <c r="C220" s="10" t="s">
        <v>25</v>
      </c>
      <c r="D220" s="7" t="s">
        <v>26</v>
      </c>
      <c r="E220" s="42" t="s">
        <v>63</v>
      </c>
      <c r="F220" s="43">
        <v>60</v>
      </c>
      <c r="G220" s="43">
        <v>0.5</v>
      </c>
      <c r="H220" s="43">
        <v>0.1</v>
      </c>
      <c r="I220" s="43">
        <v>1</v>
      </c>
      <c r="J220" s="43">
        <v>7.8</v>
      </c>
      <c r="K220" s="44"/>
      <c r="L220" s="43"/>
    </row>
    <row r="221" spans="1:12" ht="15">
      <c r="A221" s="23"/>
      <c r="B221" s="15"/>
      <c r="C221" s="11"/>
      <c r="D221" s="7" t="s">
        <v>27</v>
      </c>
      <c r="E221" s="42" t="s">
        <v>77</v>
      </c>
      <c r="F221" s="43" t="s">
        <v>51</v>
      </c>
      <c r="G221" s="43">
        <v>2.1</v>
      </c>
      <c r="H221" s="43">
        <v>5.5</v>
      </c>
      <c r="I221" s="43">
        <v>9</v>
      </c>
      <c r="J221" s="43">
        <v>94.3</v>
      </c>
      <c r="K221" s="44">
        <v>99</v>
      </c>
      <c r="L221" s="43"/>
    </row>
    <row r="222" spans="1:12" ht="15">
      <c r="A222" s="23"/>
      <c r="B222" s="15"/>
      <c r="C222" s="11"/>
      <c r="D222" s="7" t="s">
        <v>27</v>
      </c>
      <c r="E222" s="42" t="s">
        <v>106</v>
      </c>
      <c r="F222" s="43">
        <v>200</v>
      </c>
      <c r="G222" s="43">
        <v>5.0999999999999996</v>
      </c>
      <c r="H222" s="43">
        <v>5</v>
      </c>
      <c r="I222" s="43">
        <v>14.9</v>
      </c>
      <c r="J222" s="43">
        <v>123.9</v>
      </c>
      <c r="K222" s="44">
        <v>99</v>
      </c>
      <c r="L222" s="43"/>
    </row>
    <row r="223" spans="1:12" ht="15">
      <c r="A223" s="23"/>
      <c r="B223" s="15"/>
      <c r="C223" s="11"/>
      <c r="D223" s="7" t="s">
        <v>28</v>
      </c>
      <c r="E223" s="42" t="s">
        <v>60</v>
      </c>
      <c r="F223" s="43" t="s">
        <v>103</v>
      </c>
      <c r="G223" s="43">
        <v>7.7</v>
      </c>
      <c r="H223" s="43">
        <v>22.9</v>
      </c>
      <c r="I223" s="43">
        <v>10.5</v>
      </c>
      <c r="J223" s="43">
        <v>279.2</v>
      </c>
      <c r="K223" s="44">
        <v>283</v>
      </c>
      <c r="L223" s="43"/>
    </row>
    <row r="224" spans="1:12" ht="15">
      <c r="A224" s="23"/>
      <c r="B224" s="15"/>
      <c r="C224" s="11"/>
      <c r="D224" s="7" t="s">
        <v>29</v>
      </c>
      <c r="E224" s="42" t="s">
        <v>76</v>
      </c>
      <c r="F224" s="43">
        <v>150</v>
      </c>
      <c r="G224" s="43">
        <v>8.8000000000000007</v>
      </c>
      <c r="H224" s="43">
        <v>6.3</v>
      </c>
      <c r="I224" s="43">
        <v>39.9</v>
      </c>
      <c r="J224" s="43">
        <v>251.4</v>
      </c>
      <c r="K224" s="44">
        <v>181</v>
      </c>
      <c r="L224" s="43"/>
    </row>
    <row r="225" spans="1:12" ht="15">
      <c r="A225" s="23"/>
      <c r="B225" s="15"/>
      <c r="C225" s="11"/>
      <c r="D225" s="7" t="s">
        <v>29</v>
      </c>
      <c r="E225" s="42" t="s">
        <v>98</v>
      </c>
      <c r="F225" s="43">
        <v>150</v>
      </c>
      <c r="G225" s="43">
        <v>3.6</v>
      </c>
      <c r="H225" s="43">
        <v>4.5</v>
      </c>
      <c r="I225" s="43">
        <v>37.700000000000003</v>
      </c>
      <c r="J225" s="43">
        <v>205.9</v>
      </c>
      <c r="K225" s="44">
        <v>305</v>
      </c>
      <c r="L225" s="43"/>
    </row>
    <row r="226" spans="1:12" ht="15">
      <c r="A226" s="23"/>
      <c r="B226" s="15"/>
      <c r="C226" s="11"/>
      <c r="D226" s="7" t="s">
        <v>30</v>
      </c>
      <c r="E226" s="42" t="s">
        <v>73</v>
      </c>
      <c r="F226" s="43">
        <v>200</v>
      </c>
      <c r="G226" s="43">
        <v>0.5</v>
      </c>
      <c r="H226" s="43">
        <v>0.1</v>
      </c>
      <c r="I226" s="43">
        <v>36.1</v>
      </c>
      <c r="J226" s="43">
        <v>147.4</v>
      </c>
      <c r="K226" s="44">
        <v>401</v>
      </c>
      <c r="L226" s="43"/>
    </row>
    <row r="227" spans="1:12" ht="15">
      <c r="A227" s="23"/>
      <c r="B227" s="15"/>
      <c r="C227" s="11"/>
      <c r="D227" s="7" t="s">
        <v>31</v>
      </c>
      <c r="E227" s="42" t="s">
        <v>39</v>
      </c>
      <c r="F227" s="43">
        <v>20</v>
      </c>
      <c r="G227" s="43">
        <v>1.5</v>
      </c>
      <c r="H227" s="43">
        <v>0.6</v>
      </c>
      <c r="I227" s="43">
        <v>10.3</v>
      </c>
      <c r="J227" s="43">
        <v>52.4</v>
      </c>
      <c r="K227" s="44"/>
      <c r="L227" s="43"/>
    </row>
    <row r="228" spans="1:12" ht="15">
      <c r="A228" s="23"/>
      <c r="B228" s="15"/>
      <c r="C228" s="11"/>
      <c r="D228" s="7" t="s">
        <v>32</v>
      </c>
      <c r="E228" s="42" t="s">
        <v>47</v>
      </c>
      <c r="F228" s="43">
        <v>30</v>
      </c>
      <c r="G228" s="43">
        <v>2</v>
      </c>
      <c r="H228" s="43">
        <v>0.3</v>
      </c>
      <c r="I228" s="43">
        <v>12.7</v>
      </c>
      <c r="J228" s="43">
        <v>61.2</v>
      </c>
      <c r="K228" s="44"/>
      <c r="L228" s="43"/>
    </row>
    <row r="229" spans="1:12" ht="15">
      <c r="A229" s="23"/>
      <c r="B229" s="15"/>
      <c r="C229" s="11"/>
      <c r="D229" s="7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7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>
      <c r="A233" s="24"/>
      <c r="B233" s="17"/>
      <c r="C233" s="8"/>
      <c r="D233" s="18" t="s">
        <v>33</v>
      </c>
      <c r="E233" s="9"/>
      <c r="F233" s="19">
        <v>1105</v>
      </c>
      <c r="G233" s="19">
        <f t="shared" ref="G233:J233" si="73">SUM(G220:G232)</f>
        <v>31.8</v>
      </c>
      <c r="H233" s="19">
        <f t="shared" si="73"/>
        <v>45.3</v>
      </c>
      <c r="I233" s="19">
        <f t="shared" si="73"/>
        <v>172.1</v>
      </c>
      <c r="J233" s="19">
        <f t="shared" si="73"/>
        <v>1223.5000000000002</v>
      </c>
      <c r="K233" s="25"/>
      <c r="L233" s="19"/>
    </row>
    <row r="234" spans="1:12" ht="15">
      <c r="A234" s="29">
        <f>A212</f>
        <v>2</v>
      </c>
      <c r="B234" s="30">
        <f>B212</f>
        <v>5</v>
      </c>
      <c r="C234" s="58" t="s">
        <v>4</v>
      </c>
      <c r="D234" s="59"/>
      <c r="E234" s="31"/>
      <c r="F234" s="32">
        <f>F219+F233</f>
        <v>1810</v>
      </c>
      <c r="G234" s="32">
        <f t="shared" ref="G234" si="74">G219+G233</f>
        <v>55.6</v>
      </c>
      <c r="H234" s="32">
        <f t="shared" ref="H234" si="75">H219+H233</f>
        <v>67.199999999999989</v>
      </c>
      <c r="I234" s="32">
        <f t="shared" ref="I234" si="76">I219+I233</f>
        <v>302.2</v>
      </c>
      <c r="J234" s="32">
        <f t="shared" ref="J234:L234" si="77">J219+J233</f>
        <v>2037.7000000000003</v>
      </c>
      <c r="K234" s="32"/>
      <c r="L234" s="32">
        <f t="shared" si="77"/>
        <v>0</v>
      </c>
    </row>
    <row r="235" spans="1:12">
      <c r="A235" s="27"/>
      <c r="B235" s="28"/>
      <c r="C235" s="60" t="s">
        <v>5</v>
      </c>
      <c r="D235" s="60"/>
      <c r="E235" s="60"/>
      <c r="F235" s="34">
        <f>(F28+F51+F74+F97+F120+F142+F165+F188+F211+F234)/(IF(F28=0,0,1)+IF(F51=0,0,1)+IF(F74=0,0,1)+IF(F97=0,0,1)+IF(F120=0,0,1)+IF(F142=0,0,1)+IF(F165=0,0,1)+IF(F188=0,0,1)+IF(F211=0,0,1)+IF(F234=0,0,1))</f>
        <v>1807.6</v>
      </c>
      <c r="G235" s="34">
        <f>(G28+G51+G74+G97+G120+G142+G165+G188+G211+G234)/(IF(G28=0,0,1)+IF(G51=0,0,1)+IF(G74=0,0,1)+IF(G97=0,0,1)+IF(G120=0,0,1)+IF(G142=0,0,1)+IF(G165=0,0,1)+IF(G188=0,0,1)+IF(G211=0,0,1)+IF(G234=0,0,1))</f>
        <v>50.510000000000005</v>
      </c>
      <c r="H235" s="34">
        <f>(H28+H51+H74+H97+H120+H142+H165+H188+H211+H234)/(IF(H28=0,0,1)+IF(H51=0,0,1)+IF(H74=0,0,1)+IF(H97=0,0,1)+IF(H120=0,0,1)+IF(H142=0,0,1)+IF(H165=0,0,1)+IF(H188=0,0,1)+IF(H211=0,0,1)+IF(H234=0,0,1))</f>
        <v>57.780000000000008</v>
      </c>
      <c r="I235" s="34">
        <f>(I28+I51+I74+I97+I120+I142+I165+I188+I211+I234)/(IF(I28=0,0,1)+IF(I51=0,0,1)+IF(I74=0,0,1)+IF(I97=0,0,1)+IF(I120=0,0,1)+IF(I142=0,0,1)+IF(I165=0,0,1)+IF(I188=0,0,1)+IF(I211=0,0,1)+IF(I234=0,0,1))</f>
        <v>252.14999999999995</v>
      </c>
      <c r="J235" s="34">
        <f>(J28+J51+J74+J97+J120+J142+J165+J188+J211+J234)/(IF(J28=0,0,1)+IF(J51=0,0,1)+IF(J74=0,0,1)+IF(J97=0,0,1)+IF(J120=0,0,1)+IF(J142=0,0,1)+IF(J165=0,0,1)+IF(J188=0,0,1)+IF(J211=0,0,1)+IF(J234=0,0,1))</f>
        <v>1741.8899999999999</v>
      </c>
      <c r="K235" s="34"/>
      <c r="L235" s="34"/>
    </row>
  </sheetData>
  <mergeCells count="14">
    <mergeCell ref="C97:D97"/>
    <mergeCell ref="C120:D120"/>
    <mergeCell ref="C28:D28"/>
    <mergeCell ref="C235:E235"/>
    <mergeCell ref="C234:D234"/>
    <mergeCell ref="C142:D142"/>
    <mergeCell ref="C165:D165"/>
    <mergeCell ref="C188:D188"/>
    <mergeCell ref="C211:D211"/>
    <mergeCell ref="C1:E1"/>
    <mergeCell ref="H1:K1"/>
    <mergeCell ref="H2:K2"/>
    <mergeCell ref="C51:D51"/>
    <mergeCell ref="C74:D74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klass</cp:lastModifiedBy>
  <cp:lastPrinted>2023-10-25T11:10:54Z</cp:lastPrinted>
  <dcterms:created xsi:type="dcterms:W3CDTF">2022-05-16T14:23:56Z</dcterms:created>
  <dcterms:modified xsi:type="dcterms:W3CDTF">2025-01-13T11:06:15Z</dcterms:modified>
</cp:coreProperties>
</file>